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pcinst\forskningsservice\Avtalskoordinator\2018\Upphandling\2023\ÅAB kapslar\"/>
    </mc:Choice>
  </mc:AlternateContent>
  <bookViews>
    <workbookView xWindow="0" yWindow="0" windowWidth="46080" windowHeight="21420" activeTab="1"/>
  </bookViews>
  <sheets>
    <sheet name="Anvisning" sheetId="3" r:id="rId1"/>
    <sheet name="Kapslar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M97" i="2" s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</calcChain>
</file>

<file path=xl/sharedStrings.xml><?xml version="1.0" encoding="utf-8"?>
<sst xmlns="http://schemas.openxmlformats.org/spreadsheetml/2006/main" count="464" uniqueCount="124">
  <si>
    <t>Produkt</t>
  </si>
  <si>
    <t>Modell namn</t>
  </si>
  <si>
    <t>Storlek</t>
  </si>
  <si>
    <t>Andra krav</t>
  </si>
  <si>
    <t>Exempelprodukt</t>
  </si>
  <si>
    <t>Kapslar</t>
  </si>
  <si>
    <t>Nappi/nauha</t>
  </si>
  <si>
    <t>35 x 50 cm/6cm</t>
  </si>
  <si>
    <t>ISO 16245:2009</t>
  </si>
  <si>
    <t>https://kauppa.rckfinland.fi/120060-arkistokotelo-a4-10cm-nappi-nauha.html</t>
  </si>
  <si>
    <t>Ritningsmapp</t>
  </si>
  <si>
    <t>A1-A0 och större</t>
  </si>
  <si>
    <t>https://www.erpahvityo.fi/tuotteet/arkistointikansiot/</t>
  </si>
  <si>
    <t>A4/10 cm</t>
  </si>
  <si>
    <t>A4/2,5 cm</t>
  </si>
  <si>
    <t>https://arnia.fi/arkistokotelot/</t>
  </si>
  <si>
    <t>A4/4 cm</t>
  </si>
  <si>
    <t>https://kauppa.rckfinland.fi/120058-arkistokotelo-a4-4cm-nappi-nauha.html</t>
  </si>
  <si>
    <t>A4/6 cm</t>
  </si>
  <si>
    <t>https://kauppa.rckfinland.fi/120061-arkistokotelo-a4-6cm-nappi-nauha.html</t>
  </si>
  <si>
    <t>A4/8 cm</t>
  </si>
  <si>
    <t>https://kauppa.rckfinland.fi/120062-arkistokotelo-a4-8cm-nappi-nauha.html</t>
  </si>
  <si>
    <t>A5/2,5 cm</t>
  </si>
  <si>
    <t>https://www.erpahvityo.fi/tuote/arkistokotelot-a5/</t>
  </si>
  <si>
    <t xml:space="preserve">A5/4 cm </t>
  </si>
  <si>
    <t>A5/6 cm</t>
  </si>
  <si>
    <t>A5/8 cm</t>
  </si>
  <si>
    <t>Clamshell</t>
  </si>
  <si>
    <t>ca 28x20x4 cm</t>
  </si>
  <si>
    <t>ca 28x20x9 cm</t>
  </si>
  <si>
    <t>ca 42x30x12 cm</t>
  </si>
  <si>
    <t>Folio/10 cm</t>
  </si>
  <si>
    <t>Folio/2,5 cm</t>
  </si>
  <si>
    <t>Folio/4 cm</t>
  </si>
  <si>
    <t>Folio/6 cm</t>
  </si>
  <si>
    <t>Folio/8 cm</t>
  </si>
  <si>
    <t>Lådor</t>
  </si>
  <si>
    <t>Med lock</t>
  </si>
  <si>
    <t>Postkortsstorlek, 15 x 10 x 30 (ca)</t>
  </si>
  <si>
    <t>14,3 x 11,8 x 6 cm</t>
  </si>
  <si>
    <t>ISO 18916 och ISO 18902:2013</t>
  </si>
  <si>
    <t>https://www.museoidenhankintakeskus.fi/product/7/klug-arkistolaatikko</t>
  </si>
  <si>
    <t>16x12x6 cm</t>
  </si>
  <si>
    <t>16x12,5x2,5 cm</t>
  </si>
  <si>
    <t xml:space="preserve">19,5x14,6x6 cm </t>
  </si>
  <si>
    <t>25,3x19,5x6 cm</t>
  </si>
  <si>
    <t>26x22x10 cm</t>
  </si>
  <si>
    <t>32x23,2x6 cm</t>
  </si>
  <si>
    <t>44x34x3,5 cm</t>
  </si>
  <si>
    <t>51,6x41,4x6 cm</t>
  </si>
  <si>
    <t>A3/10 cm</t>
  </si>
  <si>
    <t>A3/8 cm</t>
  </si>
  <si>
    <t>ca 50x60x6 cm</t>
  </si>
  <si>
    <t xml:space="preserve">Kabinettkort/A5, 20x15x30 cm (ca) </t>
  </si>
  <si>
    <t>Kabinettkortsstorlek, (ca A5) 20x15x30 cm</t>
  </si>
  <si>
    <t>Postkortsstorlek, 15x10x30 cm (ca)</t>
  </si>
  <si>
    <t>Papper, Ahlstrom Munksjö (elr motsv)</t>
  </si>
  <si>
    <t>Vitt, träfritt, 80-100g/m2</t>
  </si>
  <si>
    <t>A4</t>
  </si>
  <si>
    <t>ISO 10214, ISO 18916, neutralt ph</t>
  </si>
  <si>
    <t>https://www.museoidenhankintakeskus.fi/product/51/valilehdet-ja-arkistokaareet-ahlstrom-munksjo-munktell</t>
  </si>
  <si>
    <t xml:space="preserve">A3 </t>
  </si>
  <si>
    <t>Aktomslag</t>
  </si>
  <si>
    <t>Aktomslag vit</t>
  </si>
  <si>
    <t>A4 ca 100g/m2</t>
  </si>
  <si>
    <t xml:space="preserve">ISO 11108 / ISO 9706 + ligninfritt etc </t>
  </si>
  <si>
    <t>https://www.museiservice.se/arkivera/aktomslag-vita-46x30cm-frp-500</t>
  </si>
  <si>
    <t>A3 ca 100g/m2</t>
  </si>
  <si>
    <t>A4 46x30 cm, minst 115g</t>
  </si>
  <si>
    <t>ISO 11108 / ISO 9706</t>
  </si>
  <si>
    <t>Folio 48x36 cm, minst 115g</t>
  </si>
  <si>
    <t>https://www.erpahvityo.fi/tuote/suojapaperitaitokset/</t>
  </si>
  <si>
    <t xml:space="preserve">A2 </t>
  </si>
  <si>
    <t>Silkespapper, ej kalanderat</t>
  </si>
  <si>
    <t>Ark</t>
  </si>
  <si>
    <t>t.ex 100 x 60 cm</t>
  </si>
  <si>
    <t>Negativkuvert</t>
  </si>
  <si>
    <t>Genomskinliga eller papper</t>
  </si>
  <si>
    <t>9 x 12 cm</t>
  </si>
  <si>
    <t>https://www.klug-conservation.com/Enclosures</t>
  </si>
  <si>
    <t>10 x 15 cm</t>
  </si>
  <si>
    <t>12 x 16,5 cm</t>
  </si>
  <si>
    <t>13 x 18 cm</t>
  </si>
  <si>
    <t>18 x 24 cm</t>
  </si>
  <si>
    <t xml:space="preserve">A4 </t>
  </si>
  <si>
    <t>24 x 30 cm</t>
  </si>
  <si>
    <t>Genomskinliga</t>
  </si>
  <si>
    <t>Kabinettkorttstorlek 13 x 18 cm</t>
  </si>
  <si>
    <t>https://www.museoidenhankintakeskus.fi/product/14/lapinakyva-suojakuori-transparent</t>
  </si>
  <si>
    <t>Postkortsstorlek, 15 x 10 cm</t>
  </si>
  <si>
    <t>Kartongark</t>
  </si>
  <si>
    <t xml:space="preserve">Vitt, träfritt, 250g/m2 </t>
  </si>
  <si>
    <t>A3 (t.ex)</t>
  </si>
  <si>
    <t>A0, 1,4-1,6 mm tjock</t>
  </si>
  <si>
    <t>voimapahvia/solidpapp, fyra hål</t>
  </si>
  <si>
    <t>29x22 cm, hålens avstånd från övre/nedre kanten 4,5 cm, hålens avstånd från vänstra/högra kanten 3 cm. Se referensbild 1</t>
  </si>
  <si>
    <t>referensbild 1</t>
  </si>
  <si>
    <t>25x18 cm, hålens avstånd från övre/nedre kanten 4 cm, hålens avstånd från vänstra/högra kanten 3 cm. Se referensbild 1 ovan</t>
  </si>
  <si>
    <t>21x15 cm, hålens avstånd från övre/nedre kanten 3,5 cm, hålens avstånd från vänstra/högra kanten 3 cm. Se referensbild 1 ovan</t>
  </si>
  <si>
    <t>34x26 cm, hålens avstånd från övre/nedre kanten 7 cm, hålens avstånd från vänstra/högra kanten 3 cm. Se referensbild 1 ovan</t>
  </si>
  <si>
    <t>Tidningssamlare</t>
  </si>
  <si>
    <t>konepahvia/maskinpapp</t>
  </si>
  <si>
    <t>24x14x6 cm, se referensbild 2</t>
  </si>
  <si>
    <t>referensbild 2</t>
  </si>
  <si>
    <t xml:space="preserve">Bilagan skickas in ifylld som en del av anbudet </t>
  </si>
  <si>
    <t xml:space="preserve">Anbudets totalpris är offentligt. Enskilda styckepriser är dock sekretessbelagda. </t>
  </si>
  <si>
    <t>Anbudsgivaren fyller endast i de gröna cellerna. De andra cellerna får ej inte fyllas i eller ändras.</t>
  </si>
  <si>
    <t xml:space="preserve">Styckepris viktas enligt Upphandlingsenhetens upskattade mängd.  Styckeprisen är bindande för leverantören. </t>
  </si>
  <si>
    <t>Mängden är endast en uppskattning och binder inte upphandlingsenheten på något sätt. Anbudsgivaren fakturerar endast enligt verkliga mängden.</t>
  </si>
  <si>
    <t>I jämförelsen får det billigaste anbudet fulla poäng och övriga anbud får poäng i förhållande till det billigaste anbudet enligt följande formel: (billigaste jämförelsepris/anbudsgivarens jämförelsepris)*100</t>
  </si>
  <si>
    <t>Produktkod</t>
  </si>
  <si>
    <t>Erbjuden produkt</t>
  </si>
  <si>
    <t>Anbudsgivaren garanterar att produkten uppfyller minimikraven (ja eller nej)</t>
  </si>
  <si>
    <t>Bild av produkt eller hänvisning till skild bilaga</t>
  </si>
  <si>
    <t>Styckepris € (moms 0 %)</t>
  </si>
  <si>
    <t xml:space="preserve">Priset utgör 100 poäng av upphandlingen. Priset anges utan moms. Leveranskostander ingår i styckepriset. </t>
  </si>
  <si>
    <t>Jämförelsepris</t>
  </si>
  <si>
    <t>Prisbilaga</t>
  </si>
  <si>
    <t>Upskattad mängd</t>
  </si>
  <si>
    <t>Totalpris</t>
  </si>
  <si>
    <t>Anskaffning av bokaskar och kapslar</t>
  </si>
  <si>
    <t xml:space="preserve">I anbudens jämförelse beaktas anbudets totalpris. Totalpriset bildas i denna prisbilagas Cell L97. </t>
  </si>
  <si>
    <t xml:space="preserve">Det är tillåtet för leverantören att lämna högst 9 rader tomma. Produkter som inte uppfyller ställda minimikrav räknas som tom rad. I jämförelsen av anbud kommer leverantören att få det högsta pris för ifrågavarande tom rad som konkurrerande leverantör i godkänt anbud erbjudit. </t>
  </si>
  <si>
    <t>Om inte exempelprodukt, beskriv i så fall produkten här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</si>
</sst>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vertical="center"/>
    </xf>
    <xf numFmtId="0" fontId="8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4" borderId="4" xfId="0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 applyAlignment="1">
      <alignment horizontal="center"/>
    </xf>
    <xf numFmtId="0" fontId="4" fillId="2" borderId="9" xfId="0" applyFont="1" applyFill="1" applyBorder="1"/>
    <xf numFmtId="0" fontId="5" fillId="0" borderId="9" xfId="0" applyFont="1" applyBorder="1"/>
    <xf numFmtId="0" fontId="0" fillId="2" borderId="9" xfId="0" applyFill="1" applyBorder="1"/>
    <xf numFmtId="0" fontId="5" fillId="2" borderId="9" xfId="0" applyFont="1" applyFill="1" applyBorder="1"/>
    <xf numFmtId="0" fontId="3" fillId="0" borderId="9" xfId="0" applyFont="1" applyBorder="1"/>
    <xf numFmtId="0" fontId="4" fillId="0" borderId="9" xfId="0" applyFont="1" applyBorder="1"/>
    <xf numFmtId="0" fontId="5" fillId="3" borderId="9" xfId="0" applyFont="1" applyFill="1" applyBorder="1"/>
    <xf numFmtId="0" fontId="0" fillId="0" borderId="9" xfId="0" applyBorder="1"/>
    <xf numFmtId="0" fontId="0" fillId="3" borderId="9" xfId="0" applyFill="1" applyBorder="1"/>
    <xf numFmtId="0" fontId="5" fillId="0" borderId="9" xfId="1" applyFont="1" applyFill="1" applyBorder="1"/>
    <xf numFmtId="0" fontId="5" fillId="0" borderId="9" xfId="1" applyFont="1" applyBorder="1"/>
    <xf numFmtId="0" fontId="3" fillId="3" borderId="9" xfId="0" applyFont="1" applyFill="1" applyBorder="1"/>
    <xf numFmtId="0" fontId="3" fillId="2" borderId="9" xfId="0" applyFont="1" applyFill="1" applyBorder="1"/>
    <xf numFmtId="0" fontId="0" fillId="0" borderId="9" xfId="0" applyBorder="1" applyAlignment="1">
      <alignment wrapText="1"/>
    </xf>
    <xf numFmtId="0" fontId="0" fillId="0" borderId="9" xfId="0" applyFont="1" applyBorder="1"/>
    <xf numFmtId="0" fontId="9" fillId="0" borderId="0" xfId="0" applyFont="1"/>
    <xf numFmtId="0" fontId="0" fillId="2" borderId="9" xfId="0" applyFill="1" applyBorder="1" applyAlignment="1">
      <alignment horizontal="center"/>
    </xf>
    <xf numFmtId="0" fontId="5" fillId="2" borderId="9" xfId="1" applyFont="1" applyFill="1" applyBorder="1"/>
    <xf numFmtId="0" fontId="4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9" xfId="0" quotePrefix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5" fillId="0" borderId="10" xfId="0" applyFont="1" applyBorder="1"/>
    <xf numFmtId="0" fontId="7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vertical="center"/>
    </xf>
    <xf numFmtId="0" fontId="7" fillId="7" borderId="9" xfId="0" applyFont="1" applyFill="1" applyBorder="1" applyAlignment="1">
      <alignment vertical="center" wrapText="1"/>
    </xf>
    <xf numFmtId="0" fontId="0" fillId="0" borderId="9" xfId="0" applyFont="1" applyBorder="1" applyAlignment="1">
      <alignment horizontal="center"/>
    </xf>
    <xf numFmtId="164" fontId="0" fillId="6" borderId="9" xfId="0" applyNumberForma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wrapText="1"/>
    </xf>
    <xf numFmtId="0" fontId="1" fillId="5" borderId="10" xfId="0" applyFont="1" applyFill="1" applyBorder="1" applyAlignment="1">
      <alignment wrapText="1"/>
    </xf>
    <xf numFmtId="0" fontId="0" fillId="5" borderId="9" xfId="0" applyFont="1" applyFill="1" applyBorder="1" applyAlignment="1">
      <alignment wrapText="1"/>
    </xf>
    <xf numFmtId="164" fontId="1" fillId="5" borderId="9" xfId="0" applyNumberFormat="1" applyFont="1" applyFill="1" applyBorder="1" applyAlignment="1">
      <alignment horizontal="center" vertical="center" wrapText="1"/>
    </xf>
    <xf numFmtId="164" fontId="1" fillId="5" borderId="10" xfId="0" applyNumberFormat="1" applyFont="1" applyFill="1" applyBorder="1" applyAlignment="1">
      <alignment horizontal="center" vertical="center" wrapText="1"/>
    </xf>
    <xf numFmtId="164" fontId="0" fillId="5" borderId="9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10" fillId="6" borderId="11" xfId="0" applyFont="1" applyFill="1" applyBorder="1" applyAlignment="1">
      <alignment horizontal="center" vertical="center" wrapText="1"/>
    </xf>
  </cellXfs>
  <cellStyles count="2">
    <cellStyle name="Hyperlink" xfId="1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€&quot;"/>
      <fill>
        <patternFill patternType="solid">
          <fgColor theme="4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9" tint="0.79998168889431442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9" tint="0.79998168889431442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9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8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1502831</xdr:colOff>
      <xdr:row>91</xdr:row>
      <xdr:rowOff>137583</xdr:rowOff>
    </xdr:from>
    <xdr:to>
      <xdr:col>6</xdr:col>
      <xdr:colOff>5241394</xdr:colOff>
      <xdr:row>91</xdr:row>
      <xdr:rowOff>5122334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473654" y="17524677"/>
          <a:ext cx="4984751" cy="3738563"/>
        </a:xfrm>
        <a:prstGeom prst="rect">
          <a:avLst/>
        </a:prstGeom>
      </xdr:spPr>
    </xdr:pic>
    <xdr:clientData/>
  </xdr:twoCellAnchor>
  <xdr:twoCellAnchor editAs="oneCell">
    <xdr:from>
      <xdr:col>6</xdr:col>
      <xdr:colOff>1471084</xdr:colOff>
      <xdr:row>95</xdr:row>
      <xdr:rowOff>127003</xdr:rowOff>
    </xdr:from>
    <xdr:to>
      <xdr:col>6</xdr:col>
      <xdr:colOff>5249333</xdr:colOff>
      <xdr:row>95</xdr:row>
      <xdr:rowOff>5164668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435293" y="23669628"/>
          <a:ext cx="5037665" cy="37782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B4:M96" totalsRowShown="0" headerRowDxfId="20" dataDxfId="19" tableBorderDxfId="18">
  <autoFilter ref="B4:M96"/>
  <sortState ref="B2:G59">
    <sortCondition ref="E1:E59"/>
  </sortState>
  <tableColumns count="12">
    <tableColumn id="1" name="Produkt" dataDxfId="17" totalsRowDxfId="16"/>
    <tableColumn id="2" name="Modell namn" dataDxfId="15" totalsRowDxfId="14"/>
    <tableColumn id="3" name="Storlek" dataDxfId="13" totalsRowDxfId="12"/>
    <tableColumn id="4" name="Andra krav" dataDxfId="11" totalsRowDxfId="10"/>
    <tableColumn id="9" name="Upskattad mängd" dataDxfId="9" totalsRowDxfId="8"/>
    <tableColumn id="13" name="Exempelprodukt" dataDxfId="7" totalsRowDxfId="6"/>
    <tableColumn id="5" name="Erbjuden produkt" dataDxfId="5"/>
    <tableColumn id="11" name="Om inte exempelprodukt, beskriv i så fall produkten här" dataDxfId="4"/>
    <tableColumn id="6" name="Anbudsgivaren garanterar att produkten uppfyller minimikraven (ja eller nej)" dataDxfId="3"/>
    <tableColumn id="7" name="Bild av produkt eller hänvisning till skild bilaga" dataDxfId="2"/>
    <tableColumn id="8" name="Styckepris € (moms 0 %)" dataDxfId="1"/>
    <tableColumn id="10" name="Jämförelsepris" dataDxfId="0">
      <calculatedColumnFormula>Table1[[#This Row],[Upskattad mängd]]*Table1[[#This Row],[Styckepris € (moms 0 %)]]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useoidenhankintakeskus.fi/product/7/klug-arkistolaatikko" TargetMode="External"/><Relationship Id="rId1" Type="http://schemas.openxmlformats.org/officeDocument/2006/relationships/hyperlink" Target="https://www.erpahvityo.fi/tuotteet/arkistointikansiot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A7" sqref="A7:T7"/>
    </sheetView>
  </sheetViews>
  <sheetFormatPr defaultRowHeight="15" x14ac:dyDescent="0.25"/>
  <sheetData>
    <row r="1" spans="1:20" ht="18.75" x14ac:dyDescent="0.3">
      <c r="A1" s="2" t="s">
        <v>120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pans="1:20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</row>
    <row r="4" spans="1:20" x14ac:dyDescent="0.25">
      <c r="A4" s="5" t="s">
        <v>104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</row>
    <row r="5" spans="1:20" x14ac:dyDescent="0.25">
      <c r="A5" s="5" t="s">
        <v>106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</row>
    <row r="6" spans="1:20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</row>
    <row r="7" spans="1:20" ht="28.9" customHeight="1" x14ac:dyDescent="0.25">
      <c r="A7" s="60" t="s">
        <v>122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</row>
    <row r="8" spans="1:20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7"/>
    </row>
    <row r="9" spans="1:20" x14ac:dyDescent="0.25">
      <c r="A9" s="5" t="s">
        <v>115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"/>
    </row>
    <row r="10" spans="1:20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7"/>
    </row>
    <row r="11" spans="1:20" x14ac:dyDescent="0.25">
      <c r="A11" s="60" t="s">
        <v>107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</row>
    <row r="12" spans="1:20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0"/>
    </row>
    <row r="13" spans="1:20" x14ac:dyDescent="0.25">
      <c r="A13" s="5" t="s">
        <v>108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"/>
    </row>
    <row r="14" spans="1:20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</row>
    <row r="15" spans="1:20" x14ac:dyDescent="0.25">
      <c r="A15" s="5" t="s">
        <v>121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</row>
    <row r="16" spans="1:20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7"/>
    </row>
    <row r="17" spans="1:20" x14ac:dyDescent="0.25">
      <c r="A17" s="5" t="s">
        <v>109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7"/>
    </row>
    <row r="18" spans="1:20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7"/>
    </row>
    <row r="19" spans="1:20" x14ac:dyDescent="0.25">
      <c r="A19" s="5" t="s">
        <v>105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7"/>
    </row>
    <row r="20" spans="1:20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3"/>
    </row>
  </sheetData>
  <mergeCells count="2">
    <mergeCell ref="A11:T11"/>
    <mergeCell ref="A7: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4"/>
  <sheetViews>
    <sheetView tabSelected="1" topLeftCell="C28" zoomScale="90" zoomScaleNormal="90" workbookViewId="0">
      <selection activeCell="N7" sqref="N7"/>
    </sheetView>
  </sheetViews>
  <sheetFormatPr defaultRowHeight="15" x14ac:dyDescent="0.25"/>
  <cols>
    <col min="1" max="1" width="16" customWidth="1"/>
    <col min="2" max="2" width="35.42578125" bestFit="1" customWidth="1"/>
    <col min="3" max="3" width="35.7109375" bestFit="1" customWidth="1"/>
    <col min="4" max="4" width="37.140625" bestFit="1" customWidth="1"/>
    <col min="5" max="5" width="33.140625" bestFit="1" customWidth="1"/>
    <col min="6" max="6" width="17.42578125" customWidth="1"/>
    <col min="7" max="7" width="103.5703125" bestFit="1" customWidth="1"/>
    <col min="8" max="8" width="21.140625" customWidth="1"/>
    <col min="9" max="9" width="32.42578125" customWidth="1"/>
    <col min="10" max="10" width="33" customWidth="1"/>
    <col min="11" max="11" width="32.28515625" customWidth="1"/>
    <col min="12" max="12" width="16.85546875" customWidth="1"/>
    <col min="13" max="13" width="23.140625" customWidth="1"/>
  </cols>
  <sheetData>
    <row r="2" spans="1:13" ht="21" x14ac:dyDescent="0.35">
      <c r="A2" s="30" t="s">
        <v>117</v>
      </c>
    </row>
    <row r="4" spans="1:13" ht="45" x14ac:dyDescent="0.25">
      <c r="A4" s="46" t="s">
        <v>110</v>
      </c>
      <c r="B4" s="47" t="s">
        <v>0</v>
      </c>
      <c r="C4" s="47" t="s">
        <v>1</v>
      </c>
      <c r="D4" s="47" t="s">
        <v>2</v>
      </c>
      <c r="E4" s="47" t="s">
        <v>3</v>
      </c>
      <c r="F4" s="47" t="s">
        <v>118</v>
      </c>
      <c r="G4" s="47" t="s">
        <v>4</v>
      </c>
      <c r="H4" s="47" t="s">
        <v>111</v>
      </c>
      <c r="I4" s="48" t="s">
        <v>123</v>
      </c>
      <c r="J4" s="48" t="s">
        <v>112</v>
      </c>
      <c r="K4" s="48" t="s">
        <v>113</v>
      </c>
      <c r="L4" s="47" t="s">
        <v>114</v>
      </c>
      <c r="M4" s="47" t="s">
        <v>116</v>
      </c>
    </row>
    <row r="5" spans="1:13" x14ac:dyDescent="0.25">
      <c r="A5" s="31">
        <v>1</v>
      </c>
      <c r="B5" s="15" t="s">
        <v>5</v>
      </c>
      <c r="C5" s="15" t="s">
        <v>6</v>
      </c>
      <c r="D5" s="15" t="s">
        <v>7</v>
      </c>
      <c r="E5" s="15" t="s">
        <v>8</v>
      </c>
      <c r="F5" s="33">
        <v>30</v>
      </c>
      <c r="G5" s="18" t="s">
        <v>9</v>
      </c>
      <c r="H5" s="54"/>
      <c r="I5" s="54"/>
      <c r="J5" s="54"/>
      <c r="K5" s="54"/>
      <c r="L5" s="57"/>
      <c r="M5" s="51">
        <f>Table1[[#This Row],[Upskattad mängd]]*Table1[[#This Row],[Styckepris € (moms 0 %)]]</f>
        <v>0</v>
      </c>
    </row>
    <row r="6" spans="1:13" x14ac:dyDescent="0.25">
      <c r="A6" s="31">
        <v>2</v>
      </c>
      <c r="B6" s="17" t="s">
        <v>10</v>
      </c>
      <c r="C6" s="17" t="s">
        <v>6</v>
      </c>
      <c r="D6" s="17" t="s">
        <v>11</v>
      </c>
      <c r="E6" s="18" t="s">
        <v>8</v>
      </c>
      <c r="F6" s="34">
        <v>8</v>
      </c>
      <c r="G6" s="18" t="s">
        <v>12</v>
      </c>
      <c r="H6" s="54"/>
      <c r="I6" s="54"/>
      <c r="J6" s="54"/>
      <c r="K6" s="54"/>
      <c r="L6" s="57"/>
      <c r="M6" s="51">
        <f>Table1[[#This Row],[Upskattad mängd]]*Table1[[#This Row],[Styckepris € (moms 0 %)]]</f>
        <v>0</v>
      </c>
    </row>
    <row r="7" spans="1:13" x14ac:dyDescent="0.25">
      <c r="A7" s="31">
        <v>3</v>
      </c>
      <c r="B7" s="15" t="s">
        <v>5</v>
      </c>
      <c r="C7" s="15" t="s">
        <v>6</v>
      </c>
      <c r="D7" s="15" t="s">
        <v>13</v>
      </c>
      <c r="E7" s="15" t="s">
        <v>8</v>
      </c>
      <c r="F7" s="33">
        <v>60</v>
      </c>
      <c r="G7" s="27" t="s">
        <v>9</v>
      </c>
      <c r="H7" s="54"/>
      <c r="I7" s="54"/>
      <c r="J7" s="54"/>
      <c r="K7" s="54"/>
      <c r="L7" s="57"/>
      <c r="M7" s="51">
        <f>Table1[[#This Row],[Upskattad mängd]]*Table1[[#This Row],[Styckepris € (moms 0 %)]]</f>
        <v>0</v>
      </c>
    </row>
    <row r="8" spans="1:13" x14ac:dyDescent="0.25">
      <c r="A8" s="14">
        <v>4</v>
      </c>
      <c r="B8" s="20" t="s">
        <v>5</v>
      </c>
      <c r="C8" s="20" t="s">
        <v>6</v>
      </c>
      <c r="D8" s="20" t="s">
        <v>13</v>
      </c>
      <c r="E8" s="20" t="s">
        <v>8</v>
      </c>
      <c r="F8" s="35">
        <v>180</v>
      </c>
      <c r="G8" s="19" t="s">
        <v>9</v>
      </c>
      <c r="H8" s="54"/>
      <c r="I8" s="54"/>
      <c r="J8" s="54"/>
      <c r="K8" s="54"/>
      <c r="L8" s="57"/>
      <c r="M8" s="51">
        <f>Table1[[#This Row],[Upskattad mängd]]*Table1[[#This Row],[Styckepris € (moms 0 %)]]</f>
        <v>0</v>
      </c>
    </row>
    <row r="9" spans="1:13" x14ac:dyDescent="0.25">
      <c r="A9" s="31">
        <v>5</v>
      </c>
      <c r="B9" s="17" t="s">
        <v>5</v>
      </c>
      <c r="C9" s="17" t="s">
        <v>6</v>
      </c>
      <c r="D9" s="15" t="s">
        <v>14</v>
      </c>
      <c r="E9" s="21" t="s">
        <v>8</v>
      </c>
      <c r="F9" s="36">
        <v>70</v>
      </c>
      <c r="G9" s="18"/>
      <c r="H9" s="54"/>
      <c r="I9" s="54"/>
      <c r="J9" s="54"/>
      <c r="K9" s="54"/>
      <c r="L9" s="57"/>
      <c r="M9" s="51">
        <f>Table1[[#This Row],[Upskattad mängd]]*Table1[[#This Row],[Styckepris € (moms 0 %)]]</f>
        <v>0</v>
      </c>
    </row>
    <row r="10" spans="1:13" x14ac:dyDescent="0.25">
      <c r="A10" s="14">
        <v>6</v>
      </c>
      <c r="B10" s="22" t="s">
        <v>5</v>
      </c>
      <c r="C10" s="22" t="s">
        <v>6</v>
      </c>
      <c r="D10" s="22" t="s">
        <v>14</v>
      </c>
      <c r="E10" s="16" t="s">
        <v>8</v>
      </c>
      <c r="F10" s="37">
        <v>150</v>
      </c>
      <c r="G10" s="16" t="s">
        <v>15</v>
      </c>
      <c r="H10" s="54"/>
      <c r="I10" s="54"/>
      <c r="J10" s="54"/>
      <c r="K10" s="54"/>
      <c r="L10" s="57"/>
      <c r="M10" s="51">
        <f>Table1[[#This Row],[Upskattad mängd]]*Table1[[#This Row],[Styckepris € (moms 0 %)]]</f>
        <v>0</v>
      </c>
    </row>
    <row r="11" spans="1:13" x14ac:dyDescent="0.25">
      <c r="A11" s="31">
        <v>7</v>
      </c>
      <c r="B11" s="15" t="s">
        <v>5</v>
      </c>
      <c r="C11" s="15" t="s">
        <v>6</v>
      </c>
      <c r="D11" s="15" t="s">
        <v>16</v>
      </c>
      <c r="E11" s="15" t="s">
        <v>8</v>
      </c>
      <c r="F11" s="33">
        <v>70</v>
      </c>
      <c r="G11" s="18" t="s">
        <v>17</v>
      </c>
      <c r="H11" s="54"/>
      <c r="I11" s="54"/>
      <c r="J11" s="54"/>
      <c r="K11" s="54"/>
      <c r="L11" s="57"/>
      <c r="M11" s="51">
        <f>Table1[[#This Row],[Upskattad mängd]]*Table1[[#This Row],[Styckepris € (moms 0 %)]]</f>
        <v>0</v>
      </c>
    </row>
    <row r="12" spans="1:13" x14ac:dyDescent="0.25">
      <c r="A12" s="14">
        <v>8</v>
      </c>
      <c r="B12" s="20" t="s">
        <v>5</v>
      </c>
      <c r="C12" s="20" t="s">
        <v>6</v>
      </c>
      <c r="D12" s="20" t="s">
        <v>16</v>
      </c>
      <c r="E12" s="20" t="s">
        <v>8</v>
      </c>
      <c r="F12" s="35">
        <v>360</v>
      </c>
      <c r="G12" s="19" t="s">
        <v>17</v>
      </c>
      <c r="H12" s="54"/>
      <c r="I12" s="54"/>
      <c r="J12" s="54"/>
      <c r="K12" s="54"/>
      <c r="L12" s="57"/>
      <c r="M12" s="51">
        <f>Table1[[#This Row],[Upskattad mängd]]*Table1[[#This Row],[Styckepris € (moms 0 %)]]</f>
        <v>0</v>
      </c>
    </row>
    <row r="13" spans="1:13" x14ac:dyDescent="0.25">
      <c r="A13" s="31">
        <v>9</v>
      </c>
      <c r="B13" s="15" t="s">
        <v>5</v>
      </c>
      <c r="C13" s="15" t="s">
        <v>6</v>
      </c>
      <c r="D13" s="15" t="s">
        <v>18</v>
      </c>
      <c r="E13" s="15" t="s">
        <v>8</v>
      </c>
      <c r="F13" s="33">
        <v>20</v>
      </c>
      <c r="G13" s="27" t="s">
        <v>19</v>
      </c>
      <c r="H13" s="54"/>
      <c r="I13" s="54"/>
      <c r="J13" s="54"/>
      <c r="K13" s="54"/>
      <c r="L13" s="57"/>
      <c r="M13" s="51">
        <f>Table1[[#This Row],[Upskattad mängd]]*Table1[[#This Row],[Styckepris € (moms 0 %)]]</f>
        <v>0</v>
      </c>
    </row>
    <row r="14" spans="1:13" x14ac:dyDescent="0.25">
      <c r="A14" s="14">
        <v>10</v>
      </c>
      <c r="B14" s="20" t="s">
        <v>5</v>
      </c>
      <c r="C14" s="20" t="s">
        <v>6</v>
      </c>
      <c r="D14" s="20" t="s">
        <v>18</v>
      </c>
      <c r="E14" s="20" t="s">
        <v>8</v>
      </c>
      <c r="F14" s="35">
        <v>660</v>
      </c>
      <c r="G14" s="19" t="s">
        <v>19</v>
      </c>
      <c r="H14" s="54"/>
      <c r="I14" s="54"/>
      <c r="J14" s="54"/>
      <c r="K14" s="54"/>
      <c r="L14" s="57"/>
      <c r="M14" s="51">
        <f>Table1[[#This Row],[Upskattad mängd]]*Table1[[#This Row],[Styckepris € (moms 0 %)]]</f>
        <v>0</v>
      </c>
    </row>
    <row r="15" spans="1:13" x14ac:dyDescent="0.25">
      <c r="A15" s="31">
        <v>11</v>
      </c>
      <c r="B15" s="15" t="s">
        <v>5</v>
      </c>
      <c r="C15" s="15" t="s">
        <v>6</v>
      </c>
      <c r="D15" s="15" t="s">
        <v>20</v>
      </c>
      <c r="E15" s="15" t="s">
        <v>8</v>
      </c>
      <c r="F15" s="33">
        <v>10</v>
      </c>
      <c r="G15" s="27" t="s">
        <v>21</v>
      </c>
      <c r="H15" s="54"/>
      <c r="I15" s="54"/>
      <c r="J15" s="54"/>
      <c r="K15" s="54"/>
      <c r="L15" s="57"/>
      <c r="M15" s="51">
        <f>Table1[[#This Row],[Upskattad mängd]]*Table1[[#This Row],[Styckepris € (moms 0 %)]]</f>
        <v>0</v>
      </c>
    </row>
    <row r="16" spans="1:13" x14ac:dyDescent="0.25">
      <c r="A16" s="14">
        <v>12</v>
      </c>
      <c r="B16" s="20" t="s">
        <v>5</v>
      </c>
      <c r="C16" s="20" t="s">
        <v>6</v>
      </c>
      <c r="D16" s="20" t="s">
        <v>20</v>
      </c>
      <c r="E16" s="20" t="s">
        <v>8</v>
      </c>
      <c r="F16" s="35">
        <v>330</v>
      </c>
      <c r="G16" s="19" t="s">
        <v>21</v>
      </c>
      <c r="H16" s="54"/>
      <c r="I16" s="54"/>
      <c r="J16" s="54"/>
      <c r="K16" s="54"/>
      <c r="L16" s="57"/>
      <c r="M16" s="51">
        <f>Table1[[#This Row],[Upskattad mängd]]*Table1[[#This Row],[Styckepris € (moms 0 %)]]</f>
        <v>0</v>
      </c>
    </row>
    <row r="17" spans="1:13" x14ac:dyDescent="0.25">
      <c r="A17" s="31">
        <v>13</v>
      </c>
      <c r="B17" s="23" t="s">
        <v>5</v>
      </c>
      <c r="C17" s="23" t="s">
        <v>6</v>
      </c>
      <c r="D17" s="23" t="s">
        <v>22</v>
      </c>
      <c r="E17" s="21" t="s">
        <v>8</v>
      </c>
      <c r="F17" s="38">
        <v>10</v>
      </c>
      <c r="G17" s="18" t="s">
        <v>23</v>
      </c>
      <c r="H17" s="54"/>
      <c r="I17" s="54"/>
      <c r="J17" s="54"/>
      <c r="K17" s="54"/>
      <c r="L17" s="57"/>
      <c r="M17" s="51">
        <f>Table1[[#This Row],[Upskattad mängd]]*Table1[[#This Row],[Styckepris € (moms 0 %)]]</f>
        <v>0</v>
      </c>
    </row>
    <row r="18" spans="1:13" x14ac:dyDescent="0.25">
      <c r="A18" s="14">
        <v>14</v>
      </c>
      <c r="B18" s="22" t="s">
        <v>5</v>
      </c>
      <c r="C18" s="22" t="s">
        <v>6</v>
      </c>
      <c r="D18" s="22" t="s">
        <v>22</v>
      </c>
      <c r="E18" s="16" t="s">
        <v>8</v>
      </c>
      <c r="F18" s="37">
        <v>20</v>
      </c>
      <c r="G18" s="16" t="s">
        <v>23</v>
      </c>
      <c r="H18" s="54"/>
      <c r="I18" s="54"/>
      <c r="J18" s="54"/>
      <c r="K18" s="54"/>
      <c r="L18" s="57"/>
      <c r="M18" s="51">
        <f>Table1[[#This Row],[Upskattad mängd]]*Table1[[#This Row],[Styckepris € (moms 0 %)]]</f>
        <v>0</v>
      </c>
    </row>
    <row r="19" spans="1:13" x14ac:dyDescent="0.25">
      <c r="A19" s="31">
        <v>15</v>
      </c>
      <c r="B19" s="17" t="s">
        <v>5</v>
      </c>
      <c r="C19" s="17" t="s">
        <v>6</v>
      </c>
      <c r="D19" s="17" t="s">
        <v>24</v>
      </c>
      <c r="E19" s="18" t="s">
        <v>8</v>
      </c>
      <c r="F19" s="34">
        <v>10</v>
      </c>
      <c r="G19" s="18" t="s">
        <v>23</v>
      </c>
      <c r="H19" s="54"/>
      <c r="I19" s="54"/>
      <c r="J19" s="54"/>
      <c r="K19" s="54"/>
      <c r="L19" s="57"/>
      <c r="M19" s="51">
        <f>Table1[[#This Row],[Upskattad mängd]]*Table1[[#This Row],[Styckepris € (moms 0 %)]]</f>
        <v>0</v>
      </c>
    </row>
    <row r="20" spans="1:13" x14ac:dyDescent="0.25">
      <c r="A20" s="14">
        <v>16</v>
      </c>
      <c r="B20" s="22" t="s">
        <v>5</v>
      </c>
      <c r="C20" s="22" t="s">
        <v>6</v>
      </c>
      <c r="D20" s="22" t="s">
        <v>24</v>
      </c>
      <c r="E20" s="16" t="s">
        <v>8</v>
      </c>
      <c r="F20" s="37">
        <v>20</v>
      </c>
      <c r="G20" s="16" t="s">
        <v>23</v>
      </c>
      <c r="H20" s="54"/>
      <c r="I20" s="54"/>
      <c r="J20" s="54"/>
      <c r="K20" s="54"/>
      <c r="L20" s="57"/>
      <c r="M20" s="51">
        <f>Table1[[#This Row],[Upskattad mängd]]*Table1[[#This Row],[Styckepris € (moms 0 %)]]</f>
        <v>0</v>
      </c>
    </row>
    <row r="21" spans="1:13" x14ac:dyDescent="0.25">
      <c r="A21" s="31">
        <v>17</v>
      </c>
      <c r="B21" s="23" t="s">
        <v>5</v>
      </c>
      <c r="C21" s="23" t="s">
        <v>6</v>
      </c>
      <c r="D21" s="23" t="s">
        <v>25</v>
      </c>
      <c r="E21" s="21" t="s">
        <v>8</v>
      </c>
      <c r="F21" s="38">
        <v>35</v>
      </c>
      <c r="G21" s="18" t="s">
        <v>23</v>
      </c>
      <c r="H21" s="54"/>
      <c r="I21" s="54"/>
      <c r="J21" s="54"/>
      <c r="K21" s="54"/>
      <c r="L21" s="57"/>
      <c r="M21" s="51">
        <f>Table1[[#This Row],[Upskattad mängd]]*Table1[[#This Row],[Styckepris € (moms 0 %)]]</f>
        <v>0</v>
      </c>
    </row>
    <row r="22" spans="1:13" x14ac:dyDescent="0.25">
      <c r="A22" s="14">
        <v>18</v>
      </c>
      <c r="B22" s="22" t="s">
        <v>5</v>
      </c>
      <c r="C22" s="22" t="s">
        <v>6</v>
      </c>
      <c r="D22" s="22" t="s">
        <v>25</v>
      </c>
      <c r="E22" s="16" t="s">
        <v>8</v>
      </c>
      <c r="F22" s="37">
        <v>20</v>
      </c>
      <c r="G22" s="16" t="s">
        <v>23</v>
      </c>
      <c r="H22" s="54"/>
      <c r="I22" s="54"/>
      <c r="J22" s="54"/>
      <c r="K22" s="54"/>
      <c r="L22" s="57"/>
      <c r="M22" s="51">
        <f>Table1[[#This Row],[Upskattad mängd]]*Table1[[#This Row],[Styckepris € (moms 0 %)]]</f>
        <v>0</v>
      </c>
    </row>
    <row r="23" spans="1:13" x14ac:dyDescent="0.25">
      <c r="A23" s="31">
        <v>19</v>
      </c>
      <c r="B23" s="17" t="s">
        <v>5</v>
      </c>
      <c r="C23" s="17" t="s">
        <v>6</v>
      </c>
      <c r="D23" s="17" t="s">
        <v>26</v>
      </c>
      <c r="E23" s="18" t="s">
        <v>8</v>
      </c>
      <c r="F23" s="34">
        <v>10</v>
      </c>
      <c r="G23" s="18" t="s">
        <v>23</v>
      </c>
      <c r="H23" s="54"/>
      <c r="I23" s="54"/>
      <c r="J23" s="54"/>
      <c r="K23" s="54"/>
      <c r="L23" s="57"/>
      <c r="M23" s="51">
        <f>Table1[[#This Row],[Upskattad mängd]]*Table1[[#This Row],[Styckepris € (moms 0 %)]]</f>
        <v>0</v>
      </c>
    </row>
    <row r="24" spans="1:13" x14ac:dyDescent="0.25">
      <c r="A24" s="14">
        <v>20</v>
      </c>
      <c r="B24" s="22" t="s">
        <v>5</v>
      </c>
      <c r="C24" s="22" t="s">
        <v>6</v>
      </c>
      <c r="D24" s="22" t="s">
        <v>26</v>
      </c>
      <c r="E24" s="16" t="s">
        <v>8</v>
      </c>
      <c r="F24" s="37">
        <v>20</v>
      </c>
      <c r="G24" s="16" t="s">
        <v>23</v>
      </c>
      <c r="H24" s="54"/>
      <c r="I24" s="54"/>
      <c r="J24" s="54"/>
      <c r="K24" s="54"/>
      <c r="L24" s="57"/>
      <c r="M24" s="51">
        <f>Table1[[#This Row],[Upskattad mängd]]*Table1[[#This Row],[Styckepris € (moms 0 %)]]</f>
        <v>0</v>
      </c>
    </row>
    <row r="25" spans="1:13" x14ac:dyDescent="0.25">
      <c r="A25" s="31">
        <v>21</v>
      </c>
      <c r="B25" s="23" t="s">
        <v>5</v>
      </c>
      <c r="C25" s="23" t="s">
        <v>27</v>
      </c>
      <c r="D25" s="23" t="s">
        <v>28</v>
      </c>
      <c r="E25" s="21" t="s">
        <v>8</v>
      </c>
      <c r="F25" s="38">
        <v>900</v>
      </c>
      <c r="G25" s="18"/>
      <c r="H25" s="54"/>
      <c r="I25" s="54"/>
      <c r="J25" s="54"/>
      <c r="K25" s="54"/>
      <c r="L25" s="57"/>
      <c r="M25" s="51">
        <f>Table1[[#This Row],[Upskattad mängd]]*Table1[[#This Row],[Styckepris € (moms 0 %)]]</f>
        <v>0</v>
      </c>
    </row>
    <row r="26" spans="1:13" x14ac:dyDescent="0.25">
      <c r="A26" s="31">
        <v>22</v>
      </c>
      <c r="B26" s="17" t="s">
        <v>5</v>
      </c>
      <c r="C26" s="17" t="s">
        <v>27</v>
      </c>
      <c r="D26" s="17" t="s">
        <v>29</v>
      </c>
      <c r="E26" s="21" t="s">
        <v>8</v>
      </c>
      <c r="F26" s="34">
        <v>400</v>
      </c>
      <c r="G26" s="18"/>
      <c r="H26" s="54"/>
      <c r="I26" s="54"/>
      <c r="J26" s="54"/>
      <c r="K26" s="54"/>
      <c r="L26" s="57"/>
      <c r="M26" s="51">
        <f>Table1[[#This Row],[Upskattad mängd]]*Table1[[#This Row],[Styckepris € (moms 0 %)]]</f>
        <v>0</v>
      </c>
    </row>
    <row r="27" spans="1:13" x14ac:dyDescent="0.25">
      <c r="A27" s="31">
        <v>23</v>
      </c>
      <c r="B27" s="23" t="s">
        <v>5</v>
      </c>
      <c r="C27" s="23" t="s">
        <v>27</v>
      </c>
      <c r="D27" s="23" t="s">
        <v>30</v>
      </c>
      <c r="E27" s="21" t="s">
        <v>8</v>
      </c>
      <c r="F27" s="38">
        <v>100</v>
      </c>
      <c r="G27" s="18"/>
      <c r="H27" s="54"/>
      <c r="I27" s="54"/>
      <c r="J27" s="54"/>
      <c r="K27" s="54"/>
      <c r="L27" s="57"/>
      <c r="M27" s="51">
        <f>Table1[[#This Row],[Upskattad mängd]]*Table1[[#This Row],[Styckepris € (moms 0 %)]]</f>
        <v>0</v>
      </c>
    </row>
    <row r="28" spans="1:13" x14ac:dyDescent="0.25">
      <c r="A28" s="31">
        <v>24</v>
      </c>
      <c r="B28" s="23" t="s">
        <v>5</v>
      </c>
      <c r="C28" s="23" t="s">
        <v>6</v>
      </c>
      <c r="D28" s="23" t="s">
        <v>31</v>
      </c>
      <c r="E28" s="21" t="s">
        <v>8</v>
      </c>
      <c r="F28" s="38">
        <v>50</v>
      </c>
      <c r="G28" s="32" t="s">
        <v>15</v>
      </c>
      <c r="H28" s="54"/>
      <c r="I28" s="54"/>
      <c r="J28" s="54"/>
      <c r="K28" s="54"/>
      <c r="L28" s="57"/>
      <c r="M28" s="51">
        <f>Table1[[#This Row],[Upskattad mängd]]*Table1[[#This Row],[Styckepris € (moms 0 %)]]</f>
        <v>0</v>
      </c>
    </row>
    <row r="29" spans="1:13" x14ac:dyDescent="0.25">
      <c r="A29" s="14">
        <v>25</v>
      </c>
      <c r="B29" s="22" t="s">
        <v>5</v>
      </c>
      <c r="C29" s="22" t="s">
        <v>6</v>
      </c>
      <c r="D29" s="22" t="s">
        <v>31</v>
      </c>
      <c r="E29" s="16" t="s">
        <v>8</v>
      </c>
      <c r="F29" s="37">
        <v>150</v>
      </c>
      <c r="G29" s="24" t="s">
        <v>15</v>
      </c>
      <c r="H29" s="54"/>
      <c r="I29" s="54"/>
      <c r="J29" s="54"/>
      <c r="K29" s="54"/>
      <c r="L29" s="57"/>
      <c r="M29" s="51">
        <f>Table1[[#This Row],[Upskattad mängd]]*Table1[[#This Row],[Styckepris € (moms 0 %)]]</f>
        <v>0</v>
      </c>
    </row>
    <row r="30" spans="1:13" x14ac:dyDescent="0.25">
      <c r="A30" s="31">
        <v>26</v>
      </c>
      <c r="B30" s="23" t="s">
        <v>5</v>
      </c>
      <c r="C30" s="23" t="s">
        <v>6</v>
      </c>
      <c r="D30" s="23" t="s">
        <v>32</v>
      </c>
      <c r="E30" s="21" t="s">
        <v>8</v>
      </c>
      <c r="F30" s="39">
        <v>40</v>
      </c>
      <c r="G30" s="18" t="s">
        <v>15</v>
      </c>
      <c r="H30" s="54"/>
      <c r="I30" s="54"/>
      <c r="J30" s="54"/>
      <c r="K30" s="54"/>
      <c r="L30" s="57"/>
      <c r="M30" s="51">
        <f>Table1[[#This Row],[Upskattad mängd]]*Table1[[#This Row],[Styckepris € (moms 0 %)]]</f>
        <v>0</v>
      </c>
    </row>
    <row r="31" spans="1:13" x14ac:dyDescent="0.25">
      <c r="A31" s="14">
        <v>27</v>
      </c>
      <c r="B31" s="22" t="s">
        <v>5</v>
      </c>
      <c r="C31" s="22" t="s">
        <v>6</v>
      </c>
      <c r="D31" s="22" t="s">
        <v>32</v>
      </c>
      <c r="E31" s="16" t="s">
        <v>8</v>
      </c>
      <c r="F31" s="37">
        <v>100</v>
      </c>
      <c r="G31" s="16" t="s">
        <v>15</v>
      </c>
      <c r="H31" s="54"/>
      <c r="I31" s="54"/>
      <c r="J31" s="54"/>
      <c r="K31" s="54"/>
      <c r="L31" s="57"/>
      <c r="M31" s="51">
        <f>Table1[[#This Row],[Upskattad mängd]]*Table1[[#This Row],[Styckepris € (moms 0 %)]]</f>
        <v>0</v>
      </c>
    </row>
    <row r="32" spans="1:13" x14ac:dyDescent="0.25">
      <c r="A32" s="31">
        <v>28</v>
      </c>
      <c r="B32" s="17" t="s">
        <v>5</v>
      </c>
      <c r="C32" s="17" t="s">
        <v>6</v>
      </c>
      <c r="D32" s="17" t="s">
        <v>33</v>
      </c>
      <c r="E32" s="18" t="s">
        <v>8</v>
      </c>
      <c r="F32" s="39">
        <v>60</v>
      </c>
      <c r="G32" s="32"/>
      <c r="H32" s="54"/>
      <c r="I32" s="54"/>
      <c r="J32" s="54"/>
      <c r="K32" s="54"/>
      <c r="L32" s="57"/>
      <c r="M32" s="51">
        <f>Table1[[#This Row],[Upskattad mängd]]*Table1[[#This Row],[Styckepris € (moms 0 %)]]</f>
        <v>0</v>
      </c>
    </row>
    <row r="33" spans="1:13" x14ac:dyDescent="0.25">
      <c r="A33" s="14">
        <v>29</v>
      </c>
      <c r="B33" s="22" t="s">
        <v>5</v>
      </c>
      <c r="C33" s="22" t="s">
        <v>6</v>
      </c>
      <c r="D33" s="22" t="s">
        <v>33</v>
      </c>
      <c r="E33" s="16" t="s">
        <v>8</v>
      </c>
      <c r="F33" s="37">
        <v>170</v>
      </c>
      <c r="G33" s="25" t="s">
        <v>15</v>
      </c>
      <c r="H33" s="54"/>
      <c r="I33" s="54"/>
      <c r="J33" s="54"/>
      <c r="K33" s="54"/>
      <c r="L33" s="57"/>
      <c r="M33" s="51">
        <f>Table1[[#This Row],[Upskattad mängd]]*Table1[[#This Row],[Styckepris € (moms 0 %)]]</f>
        <v>0</v>
      </c>
    </row>
    <row r="34" spans="1:13" x14ac:dyDescent="0.25">
      <c r="A34" s="31">
        <v>30</v>
      </c>
      <c r="B34" s="23" t="s">
        <v>5</v>
      </c>
      <c r="C34" s="23" t="s">
        <v>6</v>
      </c>
      <c r="D34" s="23" t="s">
        <v>34</v>
      </c>
      <c r="E34" s="21" t="s">
        <v>8</v>
      </c>
      <c r="F34" s="39">
        <v>60</v>
      </c>
      <c r="G34" s="32"/>
      <c r="H34" s="54"/>
      <c r="I34" s="54"/>
      <c r="J34" s="54"/>
      <c r="K34" s="54"/>
      <c r="L34" s="57"/>
      <c r="M34" s="51">
        <f>Table1[[#This Row],[Upskattad mängd]]*Table1[[#This Row],[Styckepris € (moms 0 %)]]</f>
        <v>0</v>
      </c>
    </row>
    <row r="35" spans="1:13" x14ac:dyDescent="0.25">
      <c r="A35" s="14">
        <v>31</v>
      </c>
      <c r="B35" s="22" t="s">
        <v>5</v>
      </c>
      <c r="C35" s="22" t="s">
        <v>6</v>
      </c>
      <c r="D35" s="22" t="s">
        <v>34</v>
      </c>
      <c r="E35" s="16" t="s">
        <v>8</v>
      </c>
      <c r="F35" s="37">
        <v>170</v>
      </c>
      <c r="G35" s="16" t="s">
        <v>15</v>
      </c>
      <c r="H35" s="54"/>
      <c r="I35" s="54"/>
      <c r="J35" s="54"/>
      <c r="K35" s="54"/>
      <c r="L35" s="57"/>
      <c r="M35" s="51">
        <f>Table1[[#This Row],[Upskattad mängd]]*Table1[[#This Row],[Styckepris € (moms 0 %)]]</f>
        <v>0</v>
      </c>
    </row>
    <row r="36" spans="1:13" x14ac:dyDescent="0.25">
      <c r="A36" s="31">
        <v>32</v>
      </c>
      <c r="B36" s="17" t="s">
        <v>5</v>
      </c>
      <c r="C36" s="17" t="s">
        <v>6</v>
      </c>
      <c r="D36" s="17" t="s">
        <v>35</v>
      </c>
      <c r="E36" s="18" t="s">
        <v>8</v>
      </c>
      <c r="F36" s="34">
        <v>110</v>
      </c>
      <c r="G36" s="18" t="s">
        <v>15</v>
      </c>
      <c r="H36" s="54"/>
      <c r="I36" s="54"/>
      <c r="J36" s="54"/>
      <c r="K36" s="54"/>
      <c r="L36" s="57"/>
      <c r="M36" s="51">
        <f>Table1[[#This Row],[Upskattad mängd]]*Table1[[#This Row],[Styckepris € (moms 0 %)]]</f>
        <v>0</v>
      </c>
    </row>
    <row r="37" spans="1:13" x14ac:dyDescent="0.25">
      <c r="A37" s="14">
        <v>33</v>
      </c>
      <c r="B37" s="22" t="s">
        <v>5</v>
      </c>
      <c r="C37" s="22" t="s">
        <v>6</v>
      </c>
      <c r="D37" s="22" t="s">
        <v>35</v>
      </c>
      <c r="E37" s="16" t="s">
        <v>8</v>
      </c>
      <c r="F37" s="37">
        <v>320</v>
      </c>
      <c r="G37" s="16" t="s">
        <v>15</v>
      </c>
      <c r="H37" s="54"/>
      <c r="I37" s="54"/>
      <c r="J37" s="54"/>
      <c r="K37" s="54"/>
      <c r="L37" s="57"/>
      <c r="M37" s="51">
        <f>Table1[[#This Row],[Upskattad mängd]]*Table1[[#This Row],[Styckepris € (moms 0 %)]]</f>
        <v>0</v>
      </c>
    </row>
    <row r="38" spans="1:13" x14ac:dyDescent="0.25">
      <c r="A38" s="14">
        <v>34</v>
      </c>
      <c r="B38" s="22" t="s">
        <v>36</v>
      </c>
      <c r="C38" s="22" t="s">
        <v>37</v>
      </c>
      <c r="D38" s="22" t="s">
        <v>38</v>
      </c>
      <c r="E38" s="16" t="s">
        <v>8</v>
      </c>
      <c r="F38" s="37">
        <v>40</v>
      </c>
      <c r="G38" s="16" t="s">
        <v>12</v>
      </c>
      <c r="H38" s="54"/>
      <c r="I38" s="54"/>
      <c r="J38" s="54"/>
      <c r="K38" s="54"/>
      <c r="L38" s="57"/>
      <c r="M38" s="51">
        <f>Table1[[#This Row],[Upskattad mängd]]*Table1[[#This Row],[Styckepris € (moms 0 %)]]</f>
        <v>0</v>
      </c>
    </row>
    <row r="39" spans="1:13" x14ac:dyDescent="0.25">
      <c r="A39" s="14">
        <v>35</v>
      </c>
      <c r="B39" s="22" t="s">
        <v>36</v>
      </c>
      <c r="C39" s="22" t="s">
        <v>27</v>
      </c>
      <c r="D39" s="20" t="s">
        <v>39</v>
      </c>
      <c r="E39" s="19" t="s">
        <v>40</v>
      </c>
      <c r="F39" s="37">
        <v>60</v>
      </c>
      <c r="G39" s="16" t="s">
        <v>41</v>
      </c>
      <c r="H39" s="54"/>
      <c r="I39" s="54"/>
      <c r="J39" s="54"/>
      <c r="K39" s="54"/>
      <c r="L39" s="57"/>
      <c r="M39" s="51">
        <f>Table1[[#This Row],[Upskattad mängd]]*Table1[[#This Row],[Styckepris € (moms 0 %)]]</f>
        <v>0</v>
      </c>
    </row>
    <row r="40" spans="1:13" x14ac:dyDescent="0.25">
      <c r="A40" s="14">
        <v>36</v>
      </c>
      <c r="B40" s="22" t="s">
        <v>36</v>
      </c>
      <c r="C40" s="22" t="s">
        <v>27</v>
      </c>
      <c r="D40" s="20" t="s">
        <v>42</v>
      </c>
      <c r="E40" s="19" t="s">
        <v>40</v>
      </c>
      <c r="F40" s="37">
        <v>90</v>
      </c>
      <c r="G40" s="16" t="s">
        <v>41</v>
      </c>
      <c r="H40" s="54"/>
      <c r="I40" s="54"/>
      <c r="J40" s="54"/>
      <c r="K40" s="54"/>
      <c r="L40" s="57"/>
      <c r="M40" s="51">
        <f>Table1[[#This Row],[Upskattad mängd]]*Table1[[#This Row],[Styckepris € (moms 0 %)]]</f>
        <v>0</v>
      </c>
    </row>
    <row r="41" spans="1:13" x14ac:dyDescent="0.25">
      <c r="A41" s="14">
        <v>37</v>
      </c>
      <c r="B41" s="22" t="s">
        <v>36</v>
      </c>
      <c r="C41" s="22" t="s">
        <v>27</v>
      </c>
      <c r="D41" s="20" t="s">
        <v>43</v>
      </c>
      <c r="E41" s="19" t="s">
        <v>40</v>
      </c>
      <c r="F41" s="37">
        <v>30</v>
      </c>
      <c r="G41" s="16" t="s">
        <v>41</v>
      </c>
      <c r="H41" s="54"/>
      <c r="I41" s="54"/>
      <c r="J41" s="54"/>
      <c r="K41" s="54"/>
      <c r="L41" s="57"/>
      <c r="M41" s="51">
        <f>Table1[[#This Row],[Upskattad mängd]]*Table1[[#This Row],[Styckepris € (moms 0 %)]]</f>
        <v>0</v>
      </c>
    </row>
    <row r="42" spans="1:13" x14ac:dyDescent="0.25">
      <c r="A42" s="14">
        <v>38</v>
      </c>
      <c r="B42" s="22" t="s">
        <v>36</v>
      </c>
      <c r="C42" s="22" t="s">
        <v>27</v>
      </c>
      <c r="D42" s="20" t="s">
        <v>44</v>
      </c>
      <c r="E42" s="19" t="s">
        <v>40</v>
      </c>
      <c r="F42" s="37">
        <v>90</v>
      </c>
      <c r="G42" s="16" t="s">
        <v>41</v>
      </c>
      <c r="H42" s="54"/>
      <c r="I42" s="54"/>
      <c r="J42" s="54"/>
      <c r="K42" s="54"/>
      <c r="L42" s="57"/>
      <c r="M42" s="51">
        <f>Table1[[#This Row],[Upskattad mängd]]*Table1[[#This Row],[Styckepris € (moms 0 %)]]</f>
        <v>0</v>
      </c>
    </row>
    <row r="43" spans="1:13" x14ac:dyDescent="0.25">
      <c r="A43" s="14">
        <v>39</v>
      </c>
      <c r="B43" s="22" t="s">
        <v>36</v>
      </c>
      <c r="C43" s="22" t="s">
        <v>27</v>
      </c>
      <c r="D43" s="20" t="s">
        <v>45</v>
      </c>
      <c r="E43" s="19" t="s">
        <v>40</v>
      </c>
      <c r="F43" s="37">
        <v>90</v>
      </c>
      <c r="G43" s="16" t="s">
        <v>41</v>
      </c>
      <c r="H43" s="54"/>
      <c r="I43" s="54"/>
      <c r="J43" s="54"/>
      <c r="K43" s="54"/>
      <c r="L43" s="57"/>
      <c r="M43" s="51">
        <f>Table1[[#This Row],[Upskattad mängd]]*Table1[[#This Row],[Styckepris € (moms 0 %)]]</f>
        <v>0</v>
      </c>
    </row>
    <row r="44" spans="1:13" x14ac:dyDescent="0.25">
      <c r="A44" s="14">
        <v>40</v>
      </c>
      <c r="B44" s="22" t="s">
        <v>36</v>
      </c>
      <c r="C44" s="22" t="s">
        <v>27</v>
      </c>
      <c r="D44" s="20" t="s">
        <v>46</v>
      </c>
      <c r="E44" s="19" t="s">
        <v>40</v>
      </c>
      <c r="F44" s="37">
        <v>90</v>
      </c>
      <c r="G44" s="24" t="s">
        <v>41</v>
      </c>
      <c r="H44" s="54"/>
      <c r="I44" s="54"/>
      <c r="J44" s="54"/>
      <c r="K44" s="54"/>
      <c r="L44" s="57"/>
      <c r="M44" s="51">
        <f>Table1[[#This Row],[Upskattad mängd]]*Table1[[#This Row],[Styckepris € (moms 0 %)]]</f>
        <v>0</v>
      </c>
    </row>
    <row r="45" spans="1:13" x14ac:dyDescent="0.25">
      <c r="A45" s="14">
        <v>41</v>
      </c>
      <c r="B45" s="22" t="s">
        <v>36</v>
      </c>
      <c r="C45" s="22" t="s">
        <v>27</v>
      </c>
      <c r="D45" s="20" t="s">
        <v>47</v>
      </c>
      <c r="E45" s="19" t="s">
        <v>40</v>
      </c>
      <c r="F45" s="37">
        <v>90</v>
      </c>
      <c r="G45" s="16" t="s">
        <v>41</v>
      </c>
      <c r="H45" s="54"/>
      <c r="I45" s="54"/>
      <c r="J45" s="54"/>
      <c r="K45" s="54"/>
      <c r="L45" s="57"/>
      <c r="M45" s="51">
        <f>Table1[[#This Row],[Upskattad mängd]]*Table1[[#This Row],[Styckepris € (moms 0 %)]]</f>
        <v>0</v>
      </c>
    </row>
    <row r="46" spans="1:13" x14ac:dyDescent="0.25">
      <c r="A46" s="14">
        <v>42</v>
      </c>
      <c r="B46" s="22" t="s">
        <v>36</v>
      </c>
      <c r="C46" s="22" t="s">
        <v>27</v>
      </c>
      <c r="D46" s="20" t="s">
        <v>48</v>
      </c>
      <c r="E46" s="19" t="s">
        <v>40</v>
      </c>
      <c r="F46" s="37">
        <v>30</v>
      </c>
      <c r="G46" s="16" t="s">
        <v>41</v>
      </c>
      <c r="H46" s="54"/>
      <c r="I46" s="54"/>
      <c r="J46" s="54"/>
      <c r="K46" s="54"/>
      <c r="L46" s="57"/>
      <c r="M46" s="51">
        <f>Table1[[#This Row],[Upskattad mängd]]*Table1[[#This Row],[Styckepris € (moms 0 %)]]</f>
        <v>0</v>
      </c>
    </row>
    <row r="47" spans="1:13" x14ac:dyDescent="0.25">
      <c r="A47" s="14">
        <v>43</v>
      </c>
      <c r="B47" s="22" t="s">
        <v>36</v>
      </c>
      <c r="C47" s="22" t="s">
        <v>27</v>
      </c>
      <c r="D47" s="20" t="s">
        <v>49</v>
      </c>
      <c r="E47" s="19" t="s">
        <v>40</v>
      </c>
      <c r="F47" s="37">
        <v>10</v>
      </c>
      <c r="G47" s="16" t="s">
        <v>41</v>
      </c>
      <c r="H47" s="54"/>
      <c r="I47" s="54"/>
      <c r="J47" s="54"/>
      <c r="K47" s="54"/>
      <c r="L47" s="57"/>
      <c r="M47" s="51">
        <f>Table1[[#This Row],[Upskattad mängd]]*Table1[[#This Row],[Styckepris € (moms 0 %)]]</f>
        <v>0</v>
      </c>
    </row>
    <row r="48" spans="1:13" x14ac:dyDescent="0.25">
      <c r="A48" s="14">
        <v>44</v>
      </c>
      <c r="B48" s="22" t="s">
        <v>5</v>
      </c>
      <c r="C48" s="22" t="s">
        <v>6</v>
      </c>
      <c r="D48" s="22" t="s">
        <v>50</v>
      </c>
      <c r="E48" s="19" t="s">
        <v>40</v>
      </c>
      <c r="F48" s="37">
        <v>45</v>
      </c>
      <c r="G48" s="24" t="s">
        <v>12</v>
      </c>
      <c r="H48" s="54"/>
      <c r="I48" s="54"/>
      <c r="J48" s="54"/>
      <c r="K48" s="54"/>
      <c r="L48" s="57"/>
      <c r="M48" s="51">
        <f>Table1[[#This Row],[Upskattad mängd]]*Table1[[#This Row],[Styckepris € (moms 0 %)]]</f>
        <v>0</v>
      </c>
    </row>
    <row r="49" spans="1:13" x14ac:dyDescent="0.25">
      <c r="A49" s="14">
        <v>45</v>
      </c>
      <c r="B49" s="22" t="s">
        <v>5</v>
      </c>
      <c r="C49" s="22" t="s">
        <v>6</v>
      </c>
      <c r="D49" s="22" t="s">
        <v>51</v>
      </c>
      <c r="E49" s="19" t="s">
        <v>40</v>
      </c>
      <c r="F49" s="37">
        <v>45</v>
      </c>
      <c r="G49" s="16" t="s">
        <v>12</v>
      </c>
      <c r="H49" s="54"/>
      <c r="I49" s="54"/>
      <c r="J49" s="54"/>
      <c r="K49" s="54"/>
      <c r="L49" s="57"/>
      <c r="M49" s="51">
        <f>Table1[[#This Row],[Upskattad mängd]]*Table1[[#This Row],[Styckepris € (moms 0 %)]]</f>
        <v>0</v>
      </c>
    </row>
    <row r="50" spans="1:13" x14ac:dyDescent="0.25">
      <c r="A50" s="14">
        <v>46</v>
      </c>
      <c r="B50" s="22" t="s">
        <v>5</v>
      </c>
      <c r="C50" s="22" t="s">
        <v>6</v>
      </c>
      <c r="D50" s="20" t="s">
        <v>13</v>
      </c>
      <c r="E50" s="19" t="s">
        <v>40</v>
      </c>
      <c r="F50" s="37">
        <v>30</v>
      </c>
      <c r="G50" s="16" t="s">
        <v>12</v>
      </c>
      <c r="H50" s="54"/>
      <c r="I50" s="54"/>
      <c r="J50" s="54"/>
      <c r="K50" s="54"/>
      <c r="L50" s="57"/>
      <c r="M50" s="51">
        <f>Table1[[#This Row],[Upskattad mängd]]*Table1[[#This Row],[Styckepris € (moms 0 %)]]</f>
        <v>0</v>
      </c>
    </row>
    <row r="51" spans="1:13" x14ac:dyDescent="0.25">
      <c r="A51" s="14">
        <v>47</v>
      </c>
      <c r="B51" s="22" t="s">
        <v>5</v>
      </c>
      <c r="C51" s="22" t="s">
        <v>6</v>
      </c>
      <c r="D51" s="20" t="s">
        <v>16</v>
      </c>
      <c r="E51" s="19" t="s">
        <v>40</v>
      </c>
      <c r="F51" s="37">
        <v>75</v>
      </c>
      <c r="G51" s="16" t="s">
        <v>12</v>
      </c>
      <c r="H51" s="54"/>
      <c r="I51" s="54"/>
      <c r="J51" s="54"/>
      <c r="K51" s="54"/>
      <c r="L51" s="57"/>
      <c r="M51" s="51">
        <f>Table1[[#This Row],[Upskattad mängd]]*Table1[[#This Row],[Styckepris € (moms 0 %)]]</f>
        <v>0</v>
      </c>
    </row>
    <row r="52" spans="1:13" x14ac:dyDescent="0.25">
      <c r="A52" s="14">
        <v>48</v>
      </c>
      <c r="B52" s="22" t="s">
        <v>5</v>
      </c>
      <c r="C52" s="22" t="s">
        <v>6</v>
      </c>
      <c r="D52" s="20" t="s">
        <v>18</v>
      </c>
      <c r="E52" s="19" t="s">
        <v>40</v>
      </c>
      <c r="F52" s="37">
        <v>75</v>
      </c>
      <c r="G52" s="16" t="s">
        <v>12</v>
      </c>
      <c r="H52" s="54"/>
      <c r="I52" s="54"/>
      <c r="J52" s="54"/>
      <c r="K52" s="54"/>
      <c r="L52" s="57"/>
      <c r="M52" s="51">
        <f>Table1[[#This Row],[Upskattad mängd]]*Table1[[#This Row],[Styckepris € (moms 0 %)]]</f>
        <v>0</v>
      </c>
    </row>
    <row r="53" spans="1:13" x14ac:dyDescent="0.25">
      <c r="A53" s="14">
        <v>49</v>
      </c>
      <c r="B53" s="22" t="s">
        <v>5</v>
      </c>
      <c r="C53" s="22" t="s">
        <v>6</v>
      </c>
      <c r="D53" s="20" t="s">
        <v>20</v>
      </c>
      <c r="E53" s="19" t="s">
        <v>40</v>
      </c>
      <c r="F53" s="37">
        <v>30</v>
      </c>
      <c r="G53" s="16" t="s">
        <v>12</v>
      </c>
      <c r="H53" s="54"/>
      <c r="I53" s="54"/>
      <c r="J53" s="54"/>
      <c r="K53" s="54"/>
      <c r="L53" s="57"/>
      <c r="M53" s="51">
        <f>Table1[[#This Row],[Upskattad mängd]]*Table1[[#This Row],[Styckepris € (moms 0 %)]]</f>
        <v>0</v>
      </c>
    </row>
    <row r="54" spans="1:13" x14ac:dyDescent="0.25">
      <c r="A54" s="14">
        <v>50</v>
      </c>
      <c r="B54" s="22" t="s">
        <v>5</v>
      </c>
      <c r="C54" s="22" t="s">
        <v>6</v>
      </c>
      <c r="D54" s="22" t="s">
        <v>24</v>
      </c>
      <c r="E54" s="19" t="s">
        <v>40</v>
      </c>
      <c r="F54" s="37">
        <v>60</v>
      </c>
      <c r="G54" s="16" t="s">
        <v>12</v>
      </c>
      <c r="H54" s="54"/>
      <c r="I54" s="54"/>
      <c r="J54" s="54"/>
      <c r="K54" s="54"/>
      <c r="L54" s="57"/>
      <c r="M54" s="51">
        <f>Table1[[#This Row],[Upskattad mängd]]*Table1[[#This Row],[Styckepris € (moms 0 %)]]</f>
        <v>0</v>
      </c>
    </row>
    <row r="55" spans="1:13" x14ac:dyDescent="0.25">
      <c r="A55" s="14">
        <v>51</v>
      </c>
      <c r="B55" s="22" t="s">
        <v>5</v>
      </c>
      <c r="C55" s="22" t="s">
        <v>6</v>
      </c>
      <c r="D55" s="22" t="s">
        <v>25</v>
      </c>
      <c r="E55" s="19" t="s">
        <v>40</v>
      </c>
      <c r="F55" s="37">
        <v>90</v>
      </c>
      <c r="G55" s="16" t="s">
        <v>12</v>
      </c>
      <c r="H55" s="54"/>
      <c r="I55" s="54"/>
      <c r="J55" s="54"/>
      <c r="K55" s="54"/>
      <c r="L55" s="57"/>
      <c r="M55" s="51">
        <f>Table1[[#This Row],[Upskattad mängd]]*Table1[[#This Row],[Styckepris € (moms 0 %)]]</f>
        <v>0</v>
      </c>
    </row>
    <row r="56" spans="1:13" x14ac:dyDescent="0.25">
      <c r="A56" s="14">
        <v>52</v>
      </c>
      <c r="B56" s="22" t="s">
        <v>36</v>
      </c>
      <c r="C56" s="22" t="s">
        <v>27</v>
      </c>
      <c r="D56" s="20" t="s">
        <v>52</v>
      </c>
      <c r="E56" s="19" t="s">
        <v>40</v>
      </c>
      <c r="F56" s="37">
        <v>10</v>
      </c>
      <c r="G56" s="16" t="s">
        <v>41</v>
      </c>
      <c r="H56" s="54"/>
      <c r="I56" s="54"/>
      <c r="J56" s="54"/>
      <c r="K56" s="54"/>
      <c r="L56" s="57"/>
      <c r="M56" s="51">
        <f>Table1[[#This Row],[Upskattad mängd]]*Table1[[#This Row],[Styckepris € (moms 0 %)]]</f>
        <v>0</v>
      </c>
    </row>
    <row r="57" spans="1:13" x14ac:dyDescent="0.25">
      <c r="A57" s="14">
        <v>53</v>
      </c>
      <c r="B57" s="22" t="s">
        <v>5</v>
      </c>
      <c r="C57" s="22" t="s">
        <v>6</v>
      </c>
      <c r="D57" s="22" t="s">
        <v>31</v>
      </c>
      <c r="E57" s="19" t="s">
        <v>40</v>
      </c>
      <c r="F57" s="37">
        <v>75</v>
      </c>
      <c r="G57" s="16" t="s">
        <v>12</v>
      </c>
      <c r="H57" s="54"/>
      <c r="I57" s="54"/>
      <c r="J57" s="54"/>
      <c r="K57" s="54"/>
      <c r="L57" s="57"/>
      <c r="M57" s="51">
        <f>Table1[[#This Row],[Upskattad mängd]]*Table1[[#This Row],[Styckepris € (moms 0 %)]]</f>
        <v>0</v>
      </c>
    </row>
    <row r="58" spans="1:13" x14ac:dyDescent="0.25">
      <c r="A58" s="14">
        <v>54</v>
      </c>
      <c r="B58" s="22" t="s">
        <v>5</v>
      </c>
      <c r="C58" s="22" t="s">
        <v>6</v>
      </c>
      <c r="D58" s="22" t="s">
        <v>32</v>
      </c>
      <c r="E58" s="19" t="s">
        <v>40</v>
      </c>
      <c r="F58" s="37">
        <v>75</v>
      </c>
      <c r="G58" s="24" t="s">
        <v>12</v>
      </c>
      <c r="H58" s="54"/>
      <c r="I58" s="54"/>
      <c r="J58" s="54"/>
      <c r="K58" s="54"/>
      <c r="L58" s="57"/>
      <c r="M58" s="51">
        <f>Table1[[#This Row],[Upskattad mängd]]*Table1[[#This Row],[Styckepris € (moms 0 %)]]</f>
        <v>0</v>
      </c>
    </row>
    <row r="59" spans="1:13" x14ac:dyDescent="0.25">
      <c r="A59" s="14">
        <v>55</v>
      </c>
      <c r="B59" s="22" t="s">
        <v>5</v>
      </c>
      <c r="C59" s="22" t="s">
        <v>6</v>
      </c>
      <c r="D59" s="22" t="s">
        <v>33</v>
      </c>
      <c r="E59" s="19" t="s">
        <v>40</v>
      </c>
      <c r="F59" s="37">
        <v>75</v>
      </c>
      <c r="G59" s="24" t="s">
        <v>12</v>
      </c>
      <c r="H59" s="54"/>
      <c r="I59" s="54"/>
      <c r="J59" s="54"/>
      <c r="K59" s="54"/>
      <c r="L59" s="57"/>
      <c r="M59" s="51">
        <f>Table1[[#This Row],[Upskattad mängd]]*Table1[[#This Row],[Styckepris € (moms 0 %)]]</f>
        <v>0</v>
      </c>
    </row>
    <row r="60" spans="1:13" x14ac:dyDescent="0.25">
      <c r="A60" s="14">
        <v>56</v>
      </c>
      <c r="B60" s="22" t="s">
        <v>5</v>
      </c>
      <c r="C60" s="22" t="s">
        <v>6</v>
      </c>
      <c r="D60" s="22" t="s">
        <v>34</v>
      </c>
      <c r="E60" s="19" t="s">
        <v>40</v>
      </c>
      <c r="F60" s="37">
        <v>75</v>
      </c>
      <c r="G60" s="24" t="s">
        <v>12</v>
      </c>
      <c r="H60" s="54"/>
      <c r="I60" s="54"/>
      <c r="J60" s="54"/>
      <c r="K60" s="54"/>
      <c r="L60" s="57"/>
      <c r="M60" s="51">
        <f>Table1[[#This Row],[Upskattad mängd]]*Table1[[#This Row],[Styckepris € (moms 0 %)]]</f>
        <v>0</v>
      </c>
    </row>
    <row r="61" spans="1:13" x14ac:dyDescent="0.25">
      <c r="A61" s="14">
        <v>57</v>
      </c>
      <c r="B61" s="22" t="s">
        <v>5</v>
      </c>
      <c r="C61" s="22" t="s">
        <v>6</v>
      </c>
      <c r="D61" s="22" t="s">
        <v>35</v>
      </c>
      <c r="E61" s="19" t="s">
        <v>40</v>
      </c>
      <c r="F61" s="37">
        <v>75</v>
      </c>
      <c r="G61" s="24" t="s">
        <v>12</v>
      </c>
      <c r="H61" s="54"/>
      <c r="I61" s="54"/>
      <c r="J61" s="54"/>
      <c r="K61" s="54"/>
      <c r="L61" s="57"/>
      <c r="M61" s="51">
        <f>Table1[[#This Row],[Upskattad mängd]]*Table1[[#This Row],[Styckepris € (moms 0 %)]]</f>
        <v>0</v>
      </c>
    </row>
    <row r="62" spans="1:13" x14ac:dyDescent="0.25">
      <c r="A62" s="31">
        <v>58</v>
      </c>
      <c r="B62" s="23" t="s">
        <v>36</v>
      </c>
      <c r="C62" s="23" t="s">
        <v>37</v>
      </c>
      <c r="D62" s="21" t="s">
        <v>53</v>
      </c>
      <c r="E62" s="26" t="s">
        <v>40</v>
      </c>
      <c r="F62" s="38">
        <v>30</v>
      </c>
      <c r="G62" s="32" t="s">
        <v>12</v>
      </c>
      <c r="H62" s="54"/>
      <c r="I62" s="54"/>
      <c r="J62" s="54"/>
      <c r="K62" s="54"/>
      <c r="L62" s="57"/>
      <c r="M62" s="51">
        <f>Table1[[#This Row],[Upskattad mängd]]*Table1[[#This Row],[Styckepris € (moms 0 %)]]</f>
        <v>0</v>
      </c>
    </row>
    <row r="63" spans="1:13" x14ac:dyDescent="0.25">
      <c r="A63" s="14">
        <v>59</v>
      </c>
      <c r="B63" s="22" t="s">
        <v>36</v>
      </c>
      <c r="C63" s="22" t="s">
        <v>37</v>
      </c>
      <c r="D63" s="16" t="s">
        <v>54</v>
      </c>
      <c r="E63" s="19" t="s">
        <v>40</v>
      </c>
      <c r="F63" s="37">
        <v>100</v>
      </c>
      <c r="G63" s="16" t="s">
        <v>12</v>
      </c>
      <c r="H63" s="54"/>
      <c r="I63" s="54"/>
      <c r="J63" s="54"/>
      <c r="K63" s="54"/>
      <c r="L63" s="57"/>
      <c r="M63" s="51">
        <f>Table1[[#This Row],[Upskattad mängd]]*Table1[[#This Row],[Styckepris € (moms 0 %)]]</f>
        <v>0</v>
      </c>
    </row>
    <row r="64" spans="1:13" x14ac:dyDescent="0.25">
      <c r="A64" s="14">
        <v>60</v>
      </c>
      <c r="B64" s="22" t="s">
        <v>36</v>
      </c>
      <c r="C64" s="22" t="s">
        <v>37</v>
      </c>
      <c r="D64" s="16" t="s">
        <v>55</v>
      </c>
      <c r="E64" s="19" t="s">
        <v>40</v>
      </c>
      <c r="F64" s="37">
        <v>10</v>
      </c>
      <c r="G64" s="24" t="s">
        <v>12</v>
      </c>
      <c r="H64" s="54"/>
      <c r="I64" s="54"/>
      <c r="J64" s="54"/>
      <c r="K64" s="54"/>
      <c r="L64" s="57"/>
      <c r="M64" s="51">
        <f>Table1[[#This Row],[Upskattad mängd]]*Table1[[#This Row],[Styckepris € (moms 0 %)]]</f>
        <v>0</v>
      </c>
    </row>
    <row r="65" spans="1:13" x14ac:dyDescent="0.25">
      <c r="A65" s="14">
        <v>61</v>
      </c>
      <c r="B65" s="22" t="s">
        <v>56</v>
      </c>
      <c r="C65" s="22" t="s">
        <v>57</v>
      </c>
      <c r="D65" s="22" t="s">
        <v>58</v>
      </c>
      <c r="E65" s="19" t="s">
        <v>59</v>
      </c>
      <c r="F65" s="37">
        <v>1200</v>
      </c>
      <c r="G65" s="16" t="s">
        <v>60</v>
      </c>
      <c r="H65" s="54"/>
      <c r="I65" s="54"/>
      <c r="J65" s="54"/>
      <c r="K65" s="54"/>
      <c r="L65" s="57"/>
      <c r="M65" s="51">
        <f>Table1[[#This Row],[Upskattad mängd]]*Table1[[#This Row],[Styckepris € (moms 0 %)]]</f>
        <v>0</v>
      </c>
    </row>
    <row r="66" spans="1:13" x14ac:dyDescent="0.25">
      <c r="A66" s="14">
        <v>62</v>
      </c>
      <c r="B66" s="22" t="s">
        <v>56</v>
      </c>
      <c r="C66" s="22" t="s">
        <v>57</v>
      </c>
      <c r="D66" s="22" t="s">
        <v>61</v>
      </c>
      <c r="E66" s="19" t="s">
        <v>59</v>
      </c>
      <c r="F66" s="37">
        <v>300</v>
      </c>
      <c r="G66" s="16" t="s">
        <v>60</v>
      </c>
      <c r="H66" s="54"/>
      <c r="I66" s="54"/>
      <c r="J66" s="54"/>
      <c r="K66" s="54"/>
      <c r="L66" s="57"/>
      <c r="M66" s="51">
        <f>Table1[[#This Row],[Upskattad mängd]]*Table1[[#This Row],[Styckepris € (moms 0 %)]]</f>
        <v>0</v>
      </c>
    </row>
    <row r="67" spans="1:13" x14ac:dyDescent="0.25">
      <c r="A67" s="14">
        <v>63</v>
      </c>
      <c r="B67" s="22" t="s">
        <v>62</v>
      </c>
      <c r="C67" s="22" t="s">
        <v>63</v>
      </c>
      <c r="D67" s="22" t="s">
        <v>64</v>
      </c>
      <c r="E67" s="16" t="s">
        <v>65</v>
      </c>
      <c r="F67" s="37">
        <v>200</v>
      </c>
      <c r="G67" s="16" t="s">
        <v>66</v>
      </c>
      <c r="H67" s="54"/>
      <c r="I67" s="54"/>
      <c r="J67" s="54"/>
      <c r="K67" s="54"/>
      <c r="L67" s="57"/>
      <c r="M67" s="51">
        <f>Table1[[#This Row],[Upskattad mängd]]*Table1[[#This Row],[Styckepris € (moms 0 %)]]</f>
        <v>0</v>
      </c>
    </row>
    <row r="68" spans="1:13" x14ac:dyDescent="0.25">
      <c r="A68" s="14">
        <v>64</v>
      </c>
      <c r="B68" s="22" t="s">
        <v>62</v>
      </c>
      <c r="C68" s="22" t="s">
        <v>63</v>
      </c>
      <c r="D68" s="22" t="s">
        <v>67</v>
      </c>
      <c r="E68" s="16" t="s">
        <v>65</v>
      </c>
      <c r="F68" s="37">
        <v>100</v>
      </c>
      <c r="G68" s="16" t="s">
        <v>66</v>
      </c>
      <c r="H68" s="54"/>
      <c r="I68" s="54"/>
      <c r="J68" s="54"/>
      <c r="K68" s="54"/>
      <c r="L68" s="57"/>
      <c r="M68" s="51">
        <f>Table1[[#This Row],[Upskattad mängd]]*Table1[[#This Row],[Styckepris € (moms 0 %)]]</f>
        <v>0</v>
      </c>
    </row>
    <row r="69" spans="1:13" x14ac:dyDescent="0.25">
      <c r="A69" s="31">
        <v>65</v>
      </c>
      <c r="B69" s="23" t="s">
        <v>62</v>
      </c>
      <c r="C69" s="23" t="s">
        <v>63</v>
      </c>
      <c r="D69" s="23" t="s">
        <v>68</v>
      </c>
      <c r="E69" s="21" t="s">
        <v>69</v>
      </c>
      <c r="F69" s="38">
        <v>1000</v>
      </c>
      <c r="G69" s="18" t="s">
        <v>66</v>
      </c>
      <c r="H69" s="54"/>
      <c r="I69" s="54"/>
      <c r="J69" s="54"/>
      <c r="K69" s="54"/>
      <c r="L69" s="57"/>
      <c r="M69" s="51">
        <f>Table1[[#This Row],[Upskattad mängd]]*Table1[[#This Row],[Styckepris € (moms 0 %)]]</f>
        <v>0</v>
      </c>
    </row>
    <row r="70" spans="1:13" x14ac:dyDescent="0.25">
      <c r="A70" s="14">
        <v>66</v>
      </c>
      <c r="B70" s="22" t="s">
        <v>62</v>
      </c>
      <c r="C70" s="22" t="s">
        <v>63</v>
      </c>
      <c r="D70" s="22" t="s">
        <v>68</v>
      </c>
      <c r="E70" s="16" t="s">
        <v>69</v>
      </c>
      <c r="F70" s="37">
        <v>3000</v>
      </c>
      <c r="G70" s="16" t="s">
        <v>66</v>
      </c>
      <c r="H70" s="54"/>
      <c r="I70" s="54"/>
      <c r="J70" s="54"/>
      <c r="K70" s="54"/>
      <c r="L70" s="57"/>
      <c r="M70" s="51">
        <f>Table1[[#This Row],[Upskattad mängd]]*Table1[[#This Row],[Styckepris € (moms 0 %)]]</f>
        <v>0</v>
      </c>
    </row>
    <row r="71" spans="1:13" x14ac:dyDescent="0.25">
      <c r="A71" s="31">
        <v>67</v>
      </c>
      <c r="B71" s="23" t="s">
        <v>62</v>
      </c>
      <c r="C71" s="23" t="s">
        <v>63</v>
      </c>
      <c r="D71" s="23" t="s">
        <v>70</v>
      </c>
      <c r="E71" s="18" t="s">
        <v>69</v>
      </c>
      <c r="F71" s="38">
        <v>500</v>
      </c>
      <c r="G71" s="32"/>
      <c r="H71" s="54"/>
      <c r="I71" s="54"/>
      <c r="J71" s="54"/>
      <c r="K71" s="54"/>
      <c r="L71" s="57"/>
      <c r="M71" s="51">
        <f>Table1[[#This Row],[Upskattad mängd]]*Table1[[#This Row],[Styckepris € (moms 0 %)]]</f>
        <v>0</v>
      </c>
    </row>
    <row r="72" spans="1:13" x14ac:dyDescent="0.25">
      <c r="A72" s="14">
        <v>68</v>
      </c>
      <c r="B72" s="22" t="s">
        <v>62</v>
      </c>
      <c r="C72" s="22" t="s">
        <v>63</v>
      </c>
      <c r="D72" s="22" t="s">
        <v>70</v>
      </c>
      <c r="E72" s="16" t="s">
        <v>69</v>
      </c>
      <c r="F72" s="37">
        <v>1500</v>
      </c>
      <c r="G72" s="16"/>
      <c r="H72" s="54"/>
      <c r="I72" s="54"/>
      <c r="J72" s="54"/>
      <c r="K72" s="54"/>
      <c r="L72" s="57"/>
      <c r="M72" s="51">
        <f>Table1[[#This Row],[Upskattad mängd]]*Table1[[#This Row],[Styckepris € (moms 0 %)]]</f>
        <v>0</v>
      </c>
    </row>
    <row r="73" spans="1:13" x14ac:dyDescent="0.25">
      <c r="A73" s="14">
        <v>69</v>
      </c>
      <c r="B73" s="22" t="s">
        <v>62</v>
      </c>
      <c r="C73" s="22" t="s">
        <v>63</v>
      </c>
      <c r="D73" s="22" t="s">
        <v>64</v>
      </c>
      <c r="E73" s="16" t="s">
        <v>65</v>
      </c>
      <c r="F73" s="37">
        <v>1200</v>
      </c>
      <c r="G73" s="16"/>
      <c r="H73" s="54"/>
      <c r="I73" s="54"/>
      <c r="J73" s="54"/>
      <c r="K73" s="54"/>
      <c r="L73" s="57"/>
      <c r="M73" s="51">
        <f>Table1[[#This Row],[Upskattad mängd]]*Table1[[#This Row],[Styckepris € (moms 0 %)]]</f>
        <v>0</v>
      </c>
    </row>
    <row r="74" spans="1:13" x14ac:dyDescent="0.25">
      <c r="A74" s="14">
        <v>70</v>
      </c>
      <c r="B74" s="22" t="s">
        <v>62</v>
      </c>
      <c r="C74" s="22" t="s">
        <v>63</v>
      </c>
      <c r="D74" s="22" t="s">
        <v>67</v>
      </c>
      <c r="E74" s="16" t="s">
        <v>65</v>
      </c>
      <c r="F74" s="37">
        <v>600</v>
      </c>
      <c r="G74" s="16" t="s">
        <v>66</v>
      </c>
      <c r="H74" s="54"/>
      <c r="I74" s="54"/>
      <c r="J74" s="54"/>
      <c r="K74" s="54"/>
      <c r="L74" s="57"/>
      <c r="M74" s="51">
        <f>Table1[[#This Row],[Upskattad mängd]]*Table1[[#This Row],[Styckepris € (moms 0 %)]]</f>
        <v>0</v>
      </c>
    </row>
    <row r="75" spans="1:13" x14ac:dyDescent="0.25">
      <c r="A75" s="31">
        <v>71</v>
      </c>
      <c r="B75" s="17" t="s">
        <v>62</v>
      </c>
      <c r="C75" s="17" t="s">
        <v>57</v>
      </c>
      <c r="D75" s="17" t="s">
        <v>58</v>
      </c>
      <c r="E75" s="27" t="s">
        <v>40</v>
      </c>
      <c r="F75" s="34">
        <v>500</v>
      </c>
      <c r="G75" s="18" t="s">
        <v>71</v>
      </c>
      <c r="H75" s="54"/>
      <c r="I75" s="54"/>
      <c r="J75" s="54"/>
      <c r="K75" s="54"/>
      <c r="L75" s="57"/>
      <c r="M75" s="51">
        <f>Table1[[#This Row],[Upskattad mängd]]*Table1[[#This Row],[Styckepris € (moms 0 %)]]</f>
        <v>0</v>
      </c>
    </row>
    <row r="76" spans="1:13" x14ac:dyDescent="0.25">
      <c r="A76" s="14">
        <v>72</v>
      </c>
      <c r="B76" s="22" t="s">
        <v>62</v>
      </c>
      <c r="C76" s="22" t="s">
        <v>57</v>
      </c>
      <c r="D76" s="22" t="s">
        <v>58</v>
      </c>
      <c r="E76" s="19" t="s">
        <v>40</v>
      </c>
      <c r="F76" s="37">
        <v>1700</v>
      </c>
      <c r="G76" s="16" t="s">
        <v>71</v>
      </c>
      <c r="H76" s="54"/>
      <c r="I76" s="54"/>
      <c r="J76" s="54"/>
      <c r="K76" s="54"/>
      <c r="L76" s="57"/>
      <c r="M76" s="51">
        <f>Table1[[#This Row],[Upskattad mängd]]*Table1[[#This Row],[Styckepris € (moms 0 %)]]</f>
        <v>0</v>
      </c>
    </row>
    <row r="77" spans="1:13" x14ac:dyDescent="0.25">
      <c r="A77" s="14">
        <v>73</v>
      </c>
      <c r="B77" s="22" t="s">
        <v>62</v>
      </c>
      <c r="C77" s="22" t="s">
        <v>57</v>
      </c>
      <c r="D77" s="22" t="s">
        <v>61</v>
      </c>
      <c r="E77" s="19" t="s">
        <v>40</v>
      </c>
      <c r="F77" s="37">
        <v>900</v>
      </c>
      <c r="G77" s="16" t="s">
        <v>71</v>
      </c>
      <c r="H77" s="54"/>
      <c r="I77" s="54"/>
      <c r="J77" s="54"/>
      <c r="K77" s="54"/>
      <c r="L77" s="57"/>
      <c r="M77" s="51">
        <f>Table1[[#This Row],[Upskattad mängd]]*Table1[[#This Row],[Styckepris € (moms 0 %)]]</f>
        <v>0</v>
      </c>
    </row>
    <row r="78" spans="1:13" x14ac:dyDescent="0.25">
      <c r="A78" s="14">
        <v>74</v>
      </c>
      <c r="B78" s="22" t="s">
        <v>62</v>
      </c>
      <c r="C78" s="22" t="s">
        <v>57</v>
      </c>
      <c r="D78" s="22" t="s">
        <v>72</v>
      </c>
      <c r="E78" s="19" t="s">
        <v>40</v>
      </c>
      <c r="F78" s="37">
        <v>200</v>
      </c>
      <c r="G78" s="16" t="s">
        <v>71</v>
      </c>
      <c r="H78" s="54"/>
      <c r="I78" s="54"/>
      <c r="J78" s="54"/>
      <c r="K78" s="54"/>
      <c r="L78" s="57"/>
      <c r="M78" s="51">
        <f>Table1[[#This Row],[Upskattad mängd]]*Table1[[#This Row],[Styckepris € (moms 0 %)]]</f>
        <v>0</v>
      </c>
    </row>
    <row r="79" spans="1:13" x14ac:dyDescent="0.25">
      <c r="A79" s="14">
        <v>75</v>
      </c>
      <c r="B79" s="22" t="s">
        <v>73</v>
      </c>
      <c r="C79" s="22" t="s">
        <v>74</v>
      </c>
      <c r="D79" s="22" t="s">
        <v>75</v>
      </c>
      <c r="E79" s="16"/>
      <c r="F79" s="37">
        <v>1500</v>
      </c>
      <c r="G79" s="16"/>
      <c r="H79" s="54"/>
      <c r="I79" s="54"/>
      <c r="J79" s="54"/>
      <c r="K79" s="54"/>
      <c r="L79" s="57"/>
      <c r="M79" s="51">
        <f>Table1[[#This Row],[Upskattad mängd]]*Table1[[#This Row],[Styckepris € (moms 0 %)]]</f>
        <v>0</v>
      </c>
    </row>
    <row r="80" spans="1:13" x14ac:dyDescent="0.25">
      <c r="A80" s="14">
        <v>76</v>
      </c>
      <c r="B80" s="22" t="s">
        <v>76</v>
      </c>
      <c r="C80" s="22" t="s">
        <v>77</v>
      </c>
      <c r="D80" s="22" t="s">
        <v>78</v>
      </c>
      <c r="E80" s="19" t="s">
        <v>40</v>
      </c>
      <c r="F80" s="37">
        <v>6500</v>
      </c>
      <c r="G80" s="16" t="s">
        <v>79</v>
      </c>
      <c r="H80" s="54"/>
      <c r="I80" s="54"/>
      <c r="J80" s="54"/>
      <c r="K80" s="54"/>
      <c r="L80" s="57"/>
      <c r="M80" s="51">
        <f>Table1[[#This Row],[Upskattad mängd]]*Table1[[#This Row],[Styckepris € (moms 0 %)]]</f>
        <v>0</v>
      </c>
    </row>
    <row r="81" spans="1:13" x14ac:dyDescent="0.25">
      <c r="A81" s="14">
        <v>77</v>
      </c>
      <c r="B81" s="22" t="s">
        <v>76</v>
      </c>
      <c r="C81" s="22" t="s">
        <v>77</v>
      </c>
      <c r="D81" s="22" t="s">
        <v>80</v>
      </c>
      <c r="E81" s="19" t="s">
        <v>40</v>
      </c>
      <c r="F81" s="37">
        <v>6500</v>
      </c>
      <c r="G81" s="16" t="s">
        <v>79</v>
      </c>
      <c r="H81" s="54"/>
      <c r="I81" s="54"/>
      <c r="J81" s="54"/>
      <c r="K81" s="54"/>
      <c r="L81" s="57"/>
      <c r="M81" s="51">
        <f>Table1[[#This Row],[Upskattad mängd]]*Table1[[#This Row],[Styckepris € (moms 0 %)]]</f>
        <v>0</v>
      </c>
    </row>
    <row r="82" spans="1:13" x14ac:dyDescent="0.25">
      <c r="A82" s="14">
        <v>78</v>
      </c>
      <c r="B82" s="22" t="s">
        <v>76</v>
      </c>
      <c r="C82" s="22" t="s">
        <v>77</v>
      </c>
      <c r="D82" s="22" t="s">
        <v>81</v>
      </c>
      <c r="E82" s="19" t="s">
        <v>40</v>
      </c>
      <c r="F82" s="37">
        <v>4000</v>
      </c>
      <c r="G82" s="16" t="s">
        <v>79</v>
      </c>
      <c r="H82" s="54"/>
      <c r="I82" s="54"/>
      <c r="J82" s="54"/>
      <c r="K82" s="54"/>
      <c r="L82" s="57"/>
      <c r="M82" s="51">
        <f>Table1[[#This Row],[Upskattad mängd]]*Table1[[#This Row],[Styckepris € (moms 0 %)]]</f>
        <v>0</v>
      </c>
    </row>
    <row r="83" spans="1:13" x14ac:dyDescent="0.25">
      <c r="A83" s="14">
        <v>79</v>
      </c>
      <c r="B83" s="22" t="s">
        <v>76</v>
      </c>
      <c r="C83" s="22" t="s">
        <v>77</v>
      </c>
      <c r="D83" s="22" t="s">
        <v>82</v>
      </c>
      <c r="E83" s="19" t="s">
        <v>40</v>
      </c>
      <c r="F83" s="37">
        <v>1500</v>
      </c>
      <c r="G83" s="16" t="s">
        <v>79</v>
      </c>
      <c r="H83" s="54"/>
      <c r="I83" s="54"/>
      <c r="J83" s="54"/>
      <c r="K83" s="54"/>
      <c r="L83" s="57"/>
      <c r="M83" s="51">
        <f>Table1[[#This Row],[Upskattad mängd]]*Table1[[#This Row],[Styckepris € (moms 0 %)]]</f>
        <v>0</v>
      </c>
    </row>
    <row r="84" spans="1:13" x14ac:dyDescent="0.25">
      <c r="A84" s="14">
        <v>80</v>
      </c>
      <c r="B84" s="22" t="s">
        <v>76</v>
      </c>
      <c r="C84" s="22" t="s">
        <v>77</v>
      </c>
      <c r="D84" s="22" t="s">
        <v>83</v>
      </c>
      <c r="E84" s="19" t="s">
        <v>40</v>
      </c>
      <c r="F84" s="37">
        <v>300</v>
      </c>
      <c r="G84" s="16" t="s">
        <v>79</v>
      </c>
      <c r="H84" s="54"/>
      <c r="I84" s="54"/>
      <c r="J84" s="54"/>
      <c r="K84" s="54"/>
      <c r="L84" s="57"/>
      <c r="M84" s="51">
        <f>Table1[[#This Row],[Upskattad mängd]]*Table1[[#This Row],[Styckepris € (moms 0 %)]]</f>
        <v>0</v>
      </c>
    </row>
    <row r="85" spans="1:13" x14ac:dyDescent="0.25">
      <c r="A85" s="14">
        <v>81</v>
      </c>
      <c r="B85" s="22" t="s">
        <v>76</v>
      </c>
      <c r="C85" s="22" t="s">
        <v>77</v>
      </c>
      <c r="D85" s="22" t="s">
        <v>84</v>
      </c>
      <c r="E85" s="19" t="s">
        <v>40</v>
      </c>
      <c r="F85" s="37">
        <v>300</v>
      </c>
      <c r="G85" s="16" t="s">
        <v>79</v>
      </c>
      <c r="H85" s="54"/>
      <c r="I85" s="54"/>
      <c r="J85" s="54"/>
      <c r="K85" s="54"/>
      <c r="L85" s="57"/>
      <c r="M85" s="51">
        <f>Table1[[#This Row],[Upskattad mängd]]*Table1[[#This Row],[Styckepris € (moms 0 %)]]</f>
        <v>0</v>
      </c>
    </row>
    <row r="86" spans="1:13" x14ac:dyDescent="0.25">
      <c r="A86" s="14">
        <v>82</v>
      </c>
      <c r="B86" s="22" t="s">
        <v>76</v>
      </c>
      <c r="C86" s="22" t="s">
        <v>77</v>
      </c>
      <c r="D86" s="22" t="s">
        <v>85</v>
      </c>
      <c r="E86" s="19" t="s">
        <v>40</v>
      </c>
      <c r="F86" s="37">
        <v>300</v>
      </c>
      <c r="G86" s="16" t="s">
        <v>79</v>
      </c>
      <c r="H86" s="54"/>
      <c r="I86" s="54"/>
      <c r="J86" s="54"/>
      <c r="K86" s="54"/>
      <c r="L86" s="57"/>
      <c r="M86" s="51">
        <f>Table1[[#This Row],[Upskattad mängd]]*Table1[[#This Row],[Styckepris € (moms 0 %)]]</f>
        <v>0</v>
      </c>
    </row>
    <row r="87" spans="1:13" x14ac:dyDescent="0.25">
      <c r="A87" s="31">
        <v>83</v>
      </c>
      <c r="B87" s="23" t="s">
        <v>76</v>
      </c>
      <c r="C87" s="23" t="s">
        <v>86</v>
      </c>
      <c r="D87" s="23" t="s">
        <v>87</v>
      </c>
      <c r="E87" s="27" t="s">
        <v>40</v>
      </c>
      <c r="F87" s="38">
        <v>1000</v>
      </c>
      <c r="G87" s="18" t="s">
        <v>88</v>
      </c>
      <c r="H87" s="54"/>
      <c r="I87" s="54"/>
      <c r="J87" s="54"/>
      <c r="K87" s="54"/>
      <c r="L87" s="57"/>
      <c r="M87" s="51">
        <f>Table1[[#This Row],[Upskattad mängd]]*Table1[[#This Row],[Styckepris € (moms 0 %)]]</f>
        <v>0</v>
      </c>
    </row>
    <row r="88" spans="1:13" x14ac:dyDescent="0.25">
      <c r="A88" s="14">
        <v>84</v>
      </c>
      <c r="B88" s="22" t="s">
        <v>76</v>
      </c>
      <c r="C88" s="22" t="s">
        <v>86</v>
      </c>
      <c r="D88" s="22" t="s">
        <v>89</v>
      </c>
      <c r="E88" s="19" t="s">
        <v>40</v>
      </c>
      <c r="F88" s="37">
        <v>1000</v>
      </c>
      <c r="G88" s="16" t="s">
        <v>88</v>
      </c>
      <c r="H88" s="54"/>
      <c r="I88" s="54"/>
      <c r="J88" s="54"/>
      <c r="K88" s="54"/>
      <c r="L88" s="57"/>
      <c r="M88" s="51">
        <f>Table1[[#This Row],[Upskattad mängd]]*Table1[[#This Row],[Styckepris € (moms 0 %)]]</f>
        <v>0</v>
      </c>
    </row>
    <row r="89" spans="1:13" x14ac:dyDescent="0.25">
      <c r="A89" s="14">
        <v>85</v>
      </c>
      <c r="B89" s="22" t="s">
        <v>76</v>
      </c>
      <c r="C89" s="22" t="s">
        <v>86</v>
      </c>
      <c r="D89" s="22" t="s">
        <v>87</v>
      </c>
      <c r="E89" s="19" t="s">
        <v>40</v>
      </c>
      <c r="F89" s="37">
        <v>1000</v>
      </c>
      <c r="G89" s="16" t="s">
        <v>88</v>
      </c>
      <c r="H89" s="54"/>
      <c r="I89" s="54"/>
      <c r="J89" s="54"/>
      <c r="K89" s="54"/>
      <c r="L89" s="57"/>
      <c r="M89" s="51">
        <f>Table1[[#This Row],[Upskattad mängd]]*Table1[[#This Row],[Styckepris € (moms 0 %)]]</f>
        <v>0</v>
      </c>
    </row>
    <row r="90" spans="1:13" x14ac:dyDescent="0.25">
      <c r="A90" s="14">
        <v>86</v>
      </c>
      <c r="B90" s="22" t="s">
        <v>90</v>
      </c>
      <c r="C90" s="22" t="s">
        <v>91</v>
      </c>
      <c r="D90" s="22" t="s">
        <v>92</v>
      </c>
      <c r="E90" s="19" t="s">
        <v>40</v>
      </c>
      <c r="F90" s="37">
        <v>150</v>
      </c>
      <c r="G90" s="16" t="s">
        <v>60</v>
      </c>
      <c r="H90" s="54"/>
      <c r="I90" s="54"/>
      <c r="J90" s="54"/>
      <c r="K90" s="54"/>
      <c r="L90" s="57"/>
      <c r="M90" s="51">
        <f>Table1[[#This Row],[Upskattad mängd]]*Table1[[#This Row],[Styckepris € (moms 0 %)]]</f>
        <v>0</v>
      </c>
    </row>
    <row r="91" spans="1:13" x14ac:dyDescent="0.25">
      <c r="A91" s="14">
        <v>87</v>
      </c>
      <c r="B91" s="22" t="s">
        <v>90</v>
      </c>
      <c r="C91" s="22"/>
      <c r="D91" s="22" t="s">
        <v>93</v>
      </c>
      <c r="E91" s="19" t="s">
        <v>40</v>
      </c>
      <c r="F91" s="37">
        <v>100</v>
      </c>
      <c r="G91" s="24"/>
      <c r="H91" s="54"/>
      <c r="I91" s="54"/>
      <c r="J91" s="54"/>
      <c r="K91" s="54"/>
      <c r="L91" s="57"/>
      <c r="M91" s="51">
        <f>Table1[[#This Row],[Upskattad mängd]]*Table1[[#This Row],[Styckepris € (moms 0 %)]]</f>
        <v>0</v>
      </c>
    </row>
    <row r="92" spans="1:13" ht="409.5" customHeight="1" x14ac:dyDescent="0.25">
      <c r="A92" s="14">
        <v>88</v>
      </c>
      <c r="B92" s="22" t="s">
        <v>90</v>
      </c>
      <c r="C92" s="22" t="s">
        <v>94</v>
      </c>
      <c r="D92" s="28" t="s">
        <v>95</v>
      </c>
      <c r="E92" s="22"/>
      <c r="F92" s="37">
        <v>3000</v>
      </c>
      <c r="G92" s="16" t="s">
        <v>96</v>
      </c>
      <c r="H92" s="54"/>
      <c r="I92" s="54"/>
      <c r="J92" s="54"/>
      <c r="K92" s="54"/>
      <c r="L92" s="57"/>
      <c r="M92" s="51">
        <f>Table1[[#This Row],[Upskattad mängd]]*Table1[[#This Row],[Styckepris € (moms 0 %)]]</f>
        <v>0</v>
      </c>
    </row>
    <row r="93" spans="1:13" ht="60" x14ac:dyDescent="0.25">
      <c r="A93" s="14">
        <v>89</v>
      </c>
      <c r="B93" s="22" t="s">
        <v>90</v>
      </c>
      <c r="C93" s="22" t="s">
        <v>94</v>
      </c>
      <c r="D93" s="28" t="s">
        <v>97</v>
      </c>
      <c r="E93" s="22"/>
      <c r="F93" s="37">
        <v>750</v>
      </c>
      <c r="G93" s="16"/>
      <c r="H93" s="54"/>
      <c r="I93" s="54"/>
      <c r="J93" s="54"/>
      <c r="K93" s="54"/>
      <c r="L93" s="57"/>
      <c r="M93" s="51">
        <f>Table1[[#This Row],[Upskattad mängd]]*Table1[[#This Row],[Styckepris € (moms 0 %)]]</f>
        <v>0</v>
      </c>
    </row>
    <row r="94" spans="1:13" ht="60" x14ac:dyDescent="0.25">
      <c r="A94" s="14">
        <v>90</v>
      </c>
      <c r="B94" s="22" t="s">
        <v>90</v>
      </c>
      <c r="C94" s="22" t="s">
        <v>94</v>
      </c>
      <c r="D94" s="28" t="s">
        <v>98</v>
      </c>
      <c r="E94" s="22"/>
      <c r="F94" s="37">
        <v>150</v>
      </c>
      <c r="G94" s="16"/>
      <c r="H94" s="54"/>
      <c r="I94" s="54"/>
      <c r="J94" s="54"/>
      <c r="K94" s="54"/>
      <c r="L94" s="57"/>
      <c r="M94" s="51">
        <f>Table1[[#This Row],[Upskattad mängd]]*Table1[[#This Row],[Styckepris € (moms 0 %)]]</f>
        <v>0</v>
      </c>
    </row>
    <row r="95" spans="1:13" ht="60" x14ac:dyDescent="0.25">
      <c r="A95" s="41">
        <v>91</v>
      </c>
      <c r="B95" s="42" t="s">
        <v>90</v>
      </c>
      <c r="C95" s="42" t="s">
        <v>94</v>
      </c>
      <c r="D95" s="43" t="s">
        <v>99</v>
      </c>
      <c r="E95" s="42"/>
      <c r="F95" s="44">
        <v>100</v>
      </c>
      <c r="G95" s="45"/>
      <c r="H95" s="55"/>
      <c r="I95" s="55"/>
      <c r="J95" s="55"/>
      <c r="K95" s="55"/>
      <c r="L95" s="58"/>
      <c r="M95" s="52">
        <f>Table1[[#This Row],[Upskattad mängd]]*Table1[[#This Row],[Styckepris € (moms 0 %)]]</f>
        <v>0</v>
      </c>
    </row>
    <row r="96" spans="1:13" ht="409.5" customHeight="1" x14ac:dyDescent="0.25">
      <c r="A96" s="49">
        <v>92</v>
      </c>
      <c r="B96" s="29" t="s">
        <v>100</v>
      </c>
      <c r="C96" s="29" t="s">
        <v>101</v>
      </c>
      <c r="D96" s="29" t="s">
        <v>102</v>
      </c>
      <c r="E96" s="29"/>
      <c r="F96" s="40">
        <v>75</v>
      </c>
      <c r="G96" s="29" t="s">
        <v>103</v>
      </c>
      <c r="H96" s="56"/>
      <c r="I96" s="56"/>
      <c r="J96" s="56"/>
      <c r="K96" s="56"/>
      <c r="L96" s="59"/>
      <c r="M96" s="53">
        <f>Table1[[#This Row],[Upskattad mängd]]*Table1[[#This Row],[Styckepris € (moms 0 %)]]</f>
        <v>0</v>
      </c>
    </row>
    <row r="97" spans="1:13" ht="45.75" customHeight="1" x14ac:dyDescent="0.25">
      <c r="A97" s="63" t="s">
        <v>119</v>
      </c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50">
        <f>SUM(M5:M96)</f>
        <v>0</v>
      </c>
    </row>
    <row r="104" spans="1:13" ht="15.75" x14ac:dyDescent="0.25">
      <c r="E104" s="1"/>
    </row>
    <row r="105" spans="1:13" ht="15.75" x14ac:dyDescent="0.25">
      <c r="E105" s="1"/>
    </row>
    <row r="106" spans="1:13" ht="15.75" x14ac:dyDescent="0.25">
      <c r="E106" s="1"/>
    </row>
    <row r="107" spans="1:13" ht="15.75" x14ac:dyDescent="0.25">
      <c r="E107" s="1"/>
    </row>
    <row r="114" spans="4:4" x14ac:dyDescent="0.25">
      <c r="D114" s="22"/>
    </row>
  </sheetData>
  <mergeCells count="1">
    <mergeCell ref="A97:L97"/>
  </mergeCells>
  <hyperlinks>
    <hyperlink ref="G48" r:id="rId1"/>
    <hyperlink ref="G44" r:id="rId2"/>
  </hyperlinks>
  <pageMargins left="0.7" right="0.7" top="0.75" bottom="0.75" header="0.3" footer="0.3"/>
  <pageSetup paperSize="8" scale="82" fitToHeight="0" orientation="landscape" r:id="rId3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BE1FD25F814A41B5A6EAEE076CB42F" ma:contentTypeVersion="38" ma:contentTypeDescription="Create a new document." ma:contentTypeScope="" ma:versionID="8fceb2bd40fa02629d0edfa5009215d6">
  <xsd:schema xmlns:xsd="http://www.w3.org/2001/XMLSchema" xmlns:xs="http://www.w3.org/2001/XMLSchema" xmlns:p="http://schemas.microsoft.com/office/2006/metadata/properties" xmlns:ns1="http://schemas.microsoft.com/sharepoint/v3" xmlns:ns2="8819052d-2fa0-4f15-bbd7-88e7930112f5" xmlns:ns3="0d1dec34-382f-4a0a-b0f8-1a26800a9cec" xmlns:ns4="df8808f8-a511-4eb5-9e86-f68bebd3f88c" targetNamespace="http://schemas.microsoft.com/office/2006/metadata/properties" ma:root="true" ma:fieldsID="1b6cc88a4417ada33061d40ff42e2a98" ns1:_="" ns2:_="" ns3:_="" ns4:_="">
    <xsd:import namespace="http://schemas.microsoft.com/sharepoint/v3"/>
    <xsd:import namespace="8819052d-2fa0-4f15-bbd7-88e7930112f5"/>
    <xsd:import namespace="0d1dec34-382f-4a0a-b0f8-1a26800a9cec"/>
    <xsd:import namespace="df8808f8-a511-4eb5-9e86-f68bebd3f88c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9052d-2fa0-4f15-bbd7-88e7930112f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3" nillable="true" ma:taxonomy="true" ma:internalName="lcf76f155ced4ddcb4097134ff3c332f" ma:taxonomyFieldName="MediaServiceImageTags" ma:displayName="Image Tags" ma:readOnly="false" ma:fieldId="{5cf76f15-5ced-4ddc-b409-7134ff3c332f}" ma:taxonomyMulti="true" ma:sspId="74c7f1cd-3441-4252-b5a9-d6dec0dca5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dec34-382f-4a0a-b0f8-1a26800a9cec" elementFormDefault="qualified">
    <xsd:import namespace="http://schemas.microsoft.com/office/2006/documentManagement/types"/>
    <xsd:import namespace="http://schemas.microsoft.com/office/infopath/2007/PartnerControls"/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808f8-a511-4eb5-9e86-f68bebd3f88c" elementFormDefault="qualified">
    <xsd:import namespace="http://schemas.microsoft.com/office/2006/documentManagement/types"/>
    <xsd:import namespace="http://schemas.microsoft.com/office/infopath/2007/PartnerControls"/>
    <xsd:element name="TaxCatchAll" ma:index="44" nillable="true" ma:displayName="Taxonomy Catch All Column" ma:hidden="true" ma:list="{981b228f-0de0-4cf9-b1f1-8f8562568553}" ma:internalName="TaxCatchAll" ma:showField="CatchAllData" ma:web="0d1dec34-382f-4a0a-b0f8-1a26800a9c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NotebookLocked xmlns="8819052d-2fa0-4f15-bbd7-88e7930112f5" xsi:nil="true"/>
    <_ip_UnifiedCompliancePolicyUIAction xmlns="http://schemas.microsoft.com/sharepoint/v3" xsi:nil="true"/>
    <Has_Leaders_Only_SectionGroup xmlns="8819052d-2fa0-4f15-bbd7-88e7930112f5" xsi:nil="true"/>
    <CultureName xmlns="8819052d-2fa0-4f15-bbd7-88e7930112f5" xsi:nil="true"/>
    <Owner xmlns="8819052d-2fa0-4f15-bbd7-88e7930112f5">
      <UserInfo>
        <DisplayName/>
        <AccountId xsi:nil="true"/>
        <AccountType/>
      </UserInfo>
    </Owner>
    <LMS_Mappings xmlns="8819052d-2fa0-4f15-bbd7-88e7930112f5" xsi:nil="true"/>
    <Invited_Leaders xmlns="8819052d-2fa0-4f15-bbd7-88e7930112f5" xsi:nil="true"/>
    <Templates xmlns="8819052d-2fa0-4f15-bbd7-88e7930112f5" xsi:nil="true"/>
    <Members xmlns="8819052d-2fa0-4f15-bbd7-88e7930112f5">
      <UserInfo>
        <DisplayName/>
        <AccountId xsi:nil="true"/>
        <AccountType/>
      </UserInfo>
    </Members>
    <NotebookType xmlns="8819052d-2fa0-4f15-bbd7-88e7930112f5" xsi:nil="true"/>
    <AppVersion xmlns="8819052d-2fa0-4f15-bbd7-88e7930112f5" xsi:nil="true"/>
    <TeamsChannelId xmlns="8819052d-2fa0-4f15-bbd7-88e7930112f5" xsi:nil="true"/>
    <Member_Groups xmlns="8819052d-2fa0-4f15-bbd7-88e7930112f5">
      <UserInfo>
        <DisplayName/>
        <AccountId xsi:nil="true"/>
        <AccountType/>
      </UserInfo>
    </Member_Groups>
    <Self_Registration_Enabled xmlns="8819052d-2fa0-4f15-bbd7-88e7930112f5" xsi:nil="true"/>
    <_ip_UnifiedCompliancePolicyProperties xmlns="http://schemas.microsoft.com/sharepoint/v3" xsi:nil="true"/>
    <TaxCatchAll xmlns="df8808f8-a511-4eb5-9e86-f68bebd3f88c" xsi:nil="true"/>
    <FolderType xmlns="8819052d-2fa0-4f15-bbd7-88e7930112f5" xsi:nil="true"/>
    <Distribution_Groups xmlns="8819052d-2fa0-4f15-bbd7-88e7930112f5" xsi:nil="true"/>
    <Invited_Members xmlns="8819052d-2fa0-4f15-bbd7-88e7930112f5" xsi:nil="true"/>
    <Is_Collaboration_Space_Locked xmlns="8819052d-2fa0-4f15-bbd7-88e7930112f5" xsi:nil="true"/>
    <Math_Settings xmlns="8819052d-2fa0-4f15-bbd7-88e7930112f5" xsi:nil="true"/>
    <lcf76f155ced4ddcb4097134ff3c332f xmlns="8819052d-2fa0-4f15-bbd7-88e7930112f5">
      <Terms xmlns="http://schemas.microsoft.com/office/infopath/2007/PartnerControls"/>
    </lcf76f155ced4ddcb4097134ff3c332f>
    <DefaultSectionNames xmlns="8819052d-2fa0-4f15-bbd7-88e7930112f5" xsi:nil="true"/>
    <Leaders xmlns="8819052d-2fa0-4f15-bbd7-88e7930112f5">
      <UserInfo>
        <DisplayName/>
        <AccountId xsi:nil="true"/>
        <AccountType/>
      </UserInfo>
    </Leaders>
    <SharedWithUsers xmlns="0d1dec34-382f-4a0a-b0f8-1a26800a9cec">
      <UserInfo>
        <DisplayName>Team-Åbo Akademis bibliotek Members</DisplayName>
        <AccountId>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5D02F1E-E769-479F-A512-3A1485B161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19052d-2fa0-4f15-bbd7-88e7930112f5"/>
    <ds:schemaRef ds:uri="0d1dec34-382f-4a0a-b0f8-1a26800a9cec"/>
    <ds:schemaRef ds:uri="df8808f8-a511-4eb5-9e86-f68bebd3f8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6BC6CD-90D1-487C-AC59-657818922D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29DD0-6512-4675-8AF9-AFF7FC08EC10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df8808f8-a511-4eb5-9e86-f68bebd3f88c"/>
    <ds:schemaRef ds:uri="0d1dec34-382f-4a0a-b0f8-1a26800a9cec"/>
    <ds:schemaRef ds:uri="8819052d-2fa0-4f15-bbd7-88e7930112f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Anvisning</vt:lpstr>
      <vt:lpstr>Kapslar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Yrsa Neuman</dc:creator>
  <cp:keywords/>
  <dc:description/>
  <cp:lastModifiedBy>Mats Ekebom</cp:lastModifiedBy>
  <cp:revision/>
  <dcterms:created xsi:type="dcterms:W3CDTF">2022-11-28T12:26:44Z</dcterms:created>
  <dcterms:modified xsi:type="dcterms:W3CDTF">2023-07-04T07:44:19Z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0x010100ABBE1FD25F814A41B5A6EAEE076CB42F</vt:lpwstr>
  </property>
  <property fmtid="{D5CDD505-2E9C-101B-9397-08002B2CF9AE}" pid="3" name="MediaServiceImageTags">
    <vt:lpwstr/>
  </property>
</Properties>
</file>